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y You're Rich Man\Downloads\"/>
    </mc:Choice>
  </mc:AlternateContent>
  <bookViews>
    <workbookView xWindow="-12" yWindow="-12" windowWidth="19200" windowHeight="11760"/>
  </bookViews>
  <sheets>
    <sheet name="X-Met 7500" sheetId="23" r:id="rId1"/>
    <sheet name="ЛИС-02" sheetId="24" r:id="rId2"/>
    <sheet name="PMI-MASTER UVR" sheetId="25" r:id="rId3"/>
    <sheet name="Zn base" sheetId="6" state="hidden" r:id="rId4"/>
    <sheet name="Ti base" sheetId="8" state="hidden" r:id="rId5"/>
    <sheet name="Co base" sheetId="12" state="hidden" r:id="rId6"/>
    <sheet name="Pb base" sheetId="10" state="hidden" r:id="rId7"/>
    <sheet name="Sn base" sheetId="9" state="hidden" r:id="rId8"/>
    <sheet name="Mg base" sheetId="5" state="hidden" r:id="rId9"/>
    <sheet name="UVTouch" sheetId="13" state="hidden" r:id="rId10"/>
  </sheets>
  <definedNames>
    <definedName name="_xlnm.Print_Area" localSheetId="4">'Ti base'!$A$1:$I$22</definedName>
  </definedNames>
  <calcPr calcId="162913"/>
</workbook>
</file>

<file path=xl/calcChain.xml><?xml version="1.0" encoding="utf-8"?>
<calcChain xmlns="http://schemas.openxmlformats.org/spreadsheetml/2006/main">
  <c r="P50" i="25" l="1"/>
  <c r="O50" i="25"/>
  <c r="P49" i="25"/>
  <c r="O49" i="25"/>
  <c r="P48" i="25"/>
  <c r="O48" i="25"/>
  <c r="P47" i="25"/>
  <c r="O47" i="25"/>
  <c r="P46" i="25"/>
  <c r="O46" i="25"/>
  <c r="P45" i="25"/>
  <c r="O45" i="25"/>
  <c r="P44" i="25"/>
  <c r="O44" i="25"/>
  <c r="P43" i="25"/>
  <c r="O43" i="25"/>
  <c r="P42" i="25"/>
  <c r="O42" i="25"/>
  <c r="P41" i="25"/>
  <c r="O41" i="25"/>
  <c r="P40" i="25"/>
  <c r="O40" i="25"/>
  <c r="P39" i="25"/>
  <c r="O39" i="25"/>
  <c r="P38" i="25"/>
  <c r="O38" i="25"/>
  <c r="P37" i="25"/>
  <c r="O37" i="25"/>
  <c r="P36" i="25"/>
  <c r="O36" i="25"/>
  <c r="Q28" i="25"/>
  <c r="R28" i="25" s="1"/>
  <c r="Q27" i="25"/>
  <c r="R27" i="25" s="1"/>
  <c r="Q26" i="25"/>
  <c r="R26" i="25" s="1"/>
  <c r="R25" i="25"/>
  <c r="Q25" i="25"/>
  <c r="R24" i="25"/>
  <c r="Q24" i="25"/>
  <c r="R23" i="25"/>
  <c r="Q23" i="25"/>
  <c r="Q22" i="25"/>
  <c r="R22" i="25" s="1"/>
  <c r="Q21" i="25"/>
  <c r="R21" i="25" s="1"/>
  <c r="Q20" i="25"/>
  <c r="R20" i="25" s="1"/>
  <c r="Q19" i="25"/>
  <c r="R19" i="25" s="1"/>
  <c r="Q18" i="25"/>
  <c r="R18" i="25" s="1"/>
  <c r="R17" i="25"/>
  <c r="Q17" i="25"/>
  <c r="R16" i="25"/>
  <c r="Q16" i="25"/>
  <c r="R15" i="25"/>
  <c r="Q15" i="25"/>
  <c r="Q14" i="25"/>
  <c r="R14" i="25" s="1"/>
  <c r="Q13" i="25"/>
  <c r="R13" i="25" s="1"/>
  <c r="Q12" i="25"/>
  <c r="R12" i="25" s="1"/>
  <c r="Q11" i="25"/>
  <c r="R11" i="25" s="1"/>
  <c r="Q10" i="25"/>
  <c r="R10" i="25" s="1"/>
  <c r="Q9" i="25"/>
  <c r="R9" i="25" s="1"/>
  <c r="R8" i="25"/>
  <c r="Q8" i="25"/>
  <c r="R7" i="25"/>
  <c r="Q7" i="25"/>
  <c r="Q6" i="25"/>
  <c r="R6" i="25" s="1"/>
  <c r="Q5" i="25"/>
  <c r="R5" i="25" s="1"/>
  <c r="R12" i="13" l="1"/>
  <c r="Q12" i="13"/>
  <c r="Q11" i="13"/>
  <c r="R11" i="13" s="1"/>
  <c r="R10" i="13"/>
  <c r="Q10" i="13"/>
  <c r="Q9" i="13"/>
  <c r="R9" i="13" s="1"/>
  <c r="R8" i="13"/>
  <c r="Q8" i="13"/>
  <c r="Q7" i="13"/>
  <c r="R7" i="13" s="1"/>
  <c r="R6" i="13"/>
  <c r="Q6" i="13"/>
</calcChain>
</file>

<file path=xl/sharedStrings.xml><?xml version="1.0" encoding="utf-8"?>
<sst xmlns="http://schemas.openxmlformats.org/spreadsheetml/2006/main" count="1061" uniqueCount="200">
  <si>
    <t>Ag</t>
  </si>
  <si>
    <t>B</t>
  </si>
  <si>
    <t>Be</t>
  </si>
  <si>
    <t>Min</t>
  </si>
  <si>
    <t>Max</t>
  </si>
  <si>
    <t>Bi</t>
  </si>
  <si>
    <t>Ca</t>
  </si>
  <si>
    <t>Cd</t>
  </si>
  <si>
    <t>Co</t>
  </si>
  <si>
    <t>Cr</t>
  </si>
  <si>
    <t>Cu</t>
  </si>
  <si>
    <t>Fe</t>
  </si>
  <si>
    <t>In</t>
  </si>
  <si>
    <t>Mg</t>
  </si>
  <si>
    <t>Mn</t>
  </si>
  <si>
    <t>Ni</t>
  </si>
  <si>
    <t>Pb</t>
  </si>
  <si>
    <t>Si</t>
  </si>
  <si>
    <t>Sn</t>
  </si>
  <si>
    <t>Sr</t>
  </si>
  <si>
    <t>Ti</t>
  </si>
  <si>
    <t>V</t>
  </si>
  <si>
    <t>Zn</t>
  </si>
  <si>
    <t>Zr</t>
  </si>
  <si>
    <t>-</t>
  </si>
  <si>
    <t>Al</t>
  </si>
  <si>
    <t>As</t>
  </si>
  <si>
    <t>P</t>
  </si>
  <si>
    <t>Sb</t>
  </si>
  <si>
    <t>MG 000</t>
  </si>
  <si>
    <t>Mg Global</t>
  </si>
  <si>
    <t>Silver</t>
  </si>
  <si>
    <t>Boron</t>
  </si>
  <si>
    <t>Beryllium</t>
  </si>
  <si>
    <t>Bismuth</t>
  </si>
  <si>
    <t>Calcium</t>
  </si>
  <si>
    <t>Cadmium</t>
  </si>
  <si>
    <t>Cobalt</t>
  </si>
  <si>
    <t>Chromium</t>
  </si>
  <si>
    <t>Copper</t>
  </si>
  <si>
    <t>Iron</t>
  </si>
  <si>
    <t>Indium</t>
  </si>
  <si>
    <t>Magnesium</t>
  </si>
  <si>
    <t>Manganese</t>
  </si>
  <si>
    <t>Nickel</t>
  </si>
  <si>
    <t>Lead</t>
  </si>
  <si>
    <t>Silicon</t>
  </si>
  <si>
    <t>Tin</t>
  </si>
  <si>
    <t>Strontium</t>
  </si>
  <si>
    <t>Titanium</t>
  </si>
  <si>
    <t>Vanadium</t>
  </si>
  <si>
    <t>Zinc</t>
  </si>
  <si>
    <t>Zirconium</t>
  </si>
  <si>
    <t>Aluminium</t>
  </si>
  <si>
    <t>Arsenic</t>
  </si>
  <si>
    <t>Phosphorous</t>
  </si>
  <si>
    <t>Antimony</t>
  </si>
  <si>
    <t>Zn 000</t>
  </si>
  <si>
    <t>Zn-Orientation</t>
  </si>
  <si>
    <t>C</t>
  </si>
  <si>
    <t>S</t>
  </si>
  <si>
    <t>Mo</t>
  </si>
  <si>
    <t>Nb</t>
  </si>
  <si>
    <t>W</t>
  </si>
  <si>
    <t>Carbon</t>
  </si>
  <si>
    <t>Sulphur</t>
  </si>
  <si>
    <t>Molybdenium</t>
  </si>
  <si>
    <t>Niobium</t>
  </si>
  <si>
    <t>Tungsten</t>
  </si>
  <si>
    <t>Fe 100</t>
  </si>
  <si>
    <t>low alloy steel</t>
  </si>
  <si>
    <t>Fe 300</t>
  </si>
  <si>
    <t>Fe 400</t>
  </si>
  <si>
    <t>stainless steel</t>
  </si>
  <si>
    <t>tool steel</t>
  </si>
  <si>
    <t>Fe 500</t>
  </si>
  <si>
    <t>high Mn steel</t>
  </si>
  <si>
    <t>Fe 000</t>
  </si>
  <si>
    <t>Fe-Orientation</t>
  </si>
  <si>
    <t>internal</t>
  </si>
  <si>
    <t>Standard</t>
  </si>
  <si>
    <t>Overview</t>
  </si>
  <si>
    <t>Internal</t>
  </si>
  <si>
    <t>TI 000</t>
  </si>
  <si>
    <t>Ti Global</t>
  </si>
  <si>
    <t>Pd</t>
  </si>
  <si>
    <t>Palladium</t>
  </si>
  <si>
    <t>Ru</t>
  </si>
  <si>
    <t>Ruthenium</t>
  </si>
  <si>
    <t>Sn 200</t>
  </si>
  <si>
    <t>Sn/Sb solder</t>
  </si>
  <si>
    <t>Pb 000</t>
  </si>
  <si>
    <t>Ta</t>
  </si>
  <si>
    <t>Tantalum</t>
  </si>
  <si>
    <t>Co 000</t>
  </si>
  <si>
    <t>standard</t>
  </si>
  <si>
    <t>Pb Global</t>
  </si>
  <si>
    <t>Co Global</t>
  </si>
  <si>
    <t>Spark - mode</t>
  </si>
  <si>
    <t>cast iron</t>
  </si>
  <si>
    <t>Cr hard / Ni resist</t>
  </si>
  <si>
    <t>SUB-Programs - Calibration range Fe Base for "UVTouch" probe</t>
  </si>
  <si>
    <t>Fe 200</t>
  </si>
  <si>
    <t>Fe 250</t>
  </si>
  <si>
    <t>SUB-Programs - Calibration range Zn Base for "PMI-MASTER Smart"</t>
  </si>
  <si>
    <t>Calibration range Ti Base for "PMI-MASTER Smart"</t>
  </si>
  <si>
    <t>SUB-Programs - Calibration range Co Base for "PMI-MASTER Smart"</t>
  </si>
  <si>
    <t>Calibration range Pb Base for "PMI-MASTER Smart"</t>
  </si>
  <si>
    <t>Calibration range Sn Base for "PMI-MASTER Smart"</t>
  </si>
  <si>
    <t>Calibration range Mg Base for "PMI-MASTER Smart"</t>
  </si>
  <si>
    <t>Основа Fe</t>
  </si>
  <si>
    <t>Основа Cu</t>
  </si>
  <si>
    <t>Примесь</t>
  </si>
  <si>
    <t>Диапазон концентраций, %</t>
  </si>
  <si>
    <t>Шаг, %</t>
  </si>
  <si>
    <t>0-4</t>
  </si>
  <si>
    <t>0.1</t>
  </si>
  <si>
    <t>0-3</t>
  </si>
  <si>
    <t>0.2</t>
  </si>
  <si>
    <t>0-40</t>
  </si>
  <si>
    <t>0-30</t>
  </si>
  <si>
    <t>0-10</t>
  </si>
  <si>
    <t>0.3</t>
  </si>
  <si>
    <t>0-50</t>
  </si>
  <si>
    <t>0-2</t>
  </si>
  <si>
    <t>0.01</t>
  </si>
  <si>
    <t>0-1</t>
  </si>
  <si>
    <t>0.5</t>
  </si>
  <si>
    <t>0-6</t>
  </si>
  <si>
    <t>0-5</t>
  </si>
  <si>
    <t>1.0</t>
  </si>
  <si>
    <t>Основа Ni</t>
  </si>
  <si>
    <t>0-0.5</t>
  </si>
  <si>
    <t>Основа Al</t>
  </si>
  <si>
    <t>0-35</t>
  </si>
  <si>
    <t>0-15</t>
  </si>
  <si>
    <t>0-25</t>
  </si>
  <si>
    <t>0-8</t>
  </si>
  <si>
    <t>0-0.3</t>
  </si>
  <si>
    <t>Основа Ti</t>
  </si>
  <si>
    <t>Основа Zn</t>
  </si>
  <si>
    <t>0-0.2</t>
  </si>
  <si>
    <t>0-7</t>
  </si>
  <si>
    <t>0-2.5</t>
  </si>
  <si>
    <t>ЛИС-02</t>
  </si>
  <si>
    <t>4-25</t>
  </si>
  <si>
    <t>1-3</t>
  </si>
  <si>
    <t>2-10</t>
  </si>
  <si>
    <t>4-10</t>
  </si>
  <si>
    <t>1-25</t>
  </si>
  <si>
    <r>
      <t xml:space="preserve">PMI-MASTER UVR - Calibration range Fe Base </t>
    </r>
    <r>
      <rPr>
        <b/>
        <sz val="12"/>
        <color indexed="63"/>
        <rFont val="Arial"/>
        <family val="2"/>
        <charset val="204"/>
      </rPr>
      <t>Smart Spark mode</t>
    </r>
  </si>
  <si>
    <r>
      <t>C</t>
    </r>
    <r>
      <rPr>
        <b/>
        <vertAlign val="superscript"/>
        <sz val="10"/>
        <color indexed="63"/>
        <rFont val="Arial"/>
        <family val="2"/>
        <charset val="204"/>
      </rPr>
      <t>*</t>
    </r>
  </si>
  <si>
    <r>
      <t>P</t>
    </r>
    <r>
      <rPr>
        <b/>
        <vertAlign val="superscript"/>
        <sz val="10"/>
        <color indexed="63"/>
        <rFont val="Arial"/>
        <family val="2"/>
        <charset val="204"/>
      </rPr>
      <t>*</t>
    </r>
  </si>
  <si>
    <r>
      <t>S</t>
    </r>
    <r>
      <rPr>
        <b/>
        <vertAlign val="superscript"/>
        <sz val="10"/>
        <color indexed="63"/>
        <rFont val="Arial"/>
        <family val="2"/>
        <charset val="204"/>
      </rPr>
      <t>*</t>
    </r>
  </si>
  <si>
    <r>
      <t>Ca</t>
    </r>
    <r>
      <rPr>
        <b/>
        <vertAlign val="superscript"/>
        <sz val="10"/>
        <color indexed="63"/>
        <rFont val="Arial"/>
        <family val="2"/>
        <charset val="204"/>
      </rPr>
      <t>**</t>
    </r>
  </si>
  <si>
    <r>
      <t>Sn</t>
    </r>
    <r>
      <rPr>
        <b/>
        <vertAlign val="superscript"/>
        <sz val="10"/>
        <color indexed="63"/>
        <rFont val="Arial"/>
        <family val="2"/>
        <charset val="204"/>
      </rPr>
      <t>*</t>
    </r>
  </si>
  <si>
    <r>
      <t>B</t>
    </r>
    <r>
      <rPr>
        <b/>
        <vertAlign val="superscript"/>
        <sz val="10"/>
        <color indexed="63"/>
        <rFont val="Arial"/>
        <family val="2"/>
        <charset val="204"/>
      </rPr>
      <t>*</t>
    </r>
  </si>
  <si>
    <t>As*</t>
  </si>
  <si>
    <t>Bi*</t>
  </si>
  <si>
    <t>N*</t>
  </si>
  <si>
    <t>Nitrogen</t>
  </si>
  <si>
    <t>PMI-MASTER UVR - Calibration range Fe Base Arc mode</t>
  </si>
  <si>
    <t>Fe 910</t>
  </si>
  <si>
    <t>Fe 930</t>
  </si>
  <si>
    <t>Fe 940</t>
  </si>
  <si>
    <t>Fe 950</t>
  </si>
  <si>
    <t>Fe 960</t>
  </si>
  <si>
    <t>Fe 900</t>
  </si>
  <si>
    <t>Ni steel</t>
  </si>
  <si>
    <t>Cr steel</t>
  </si>
  <si>
    <t>PMI-MASTER UVR Calibration range Al base</t>
  </si>
  <si>
    <t>Al 000</t>
  </si>
  <si>
    <t>Al-Orientation</t>
  </si>
  <si>
    <t>Ce</t>
  </si>
  <si>
    <t>Cerium</t>
  </si>
  <si>
    <t>Ga</t>
  </si>
  <si>
    <t>Gallium</t>
  </si>
  <si>
    <t>Hg</t>
  </si>
  <si>
    <t>Mercury</t>
  </si>
  <si>
    <t>La</t>
  </si>
  <si>
    <t>Lanthanum</t>
  </si>
  <si>
    <t>Li</t>
  </si>
  <si>
    <t>Lithium</t>
  </si>
  <si>
    <t>Na</t>
  </si>
  <si>
    <t>Sodium</t>
  </si>
  <si>
    <t>PMI-MASTER UVR - Calibration range Ni base</t>
  </si>
  <si>
    <t>Ni 000</t>
  </si>
  <si>
    <t>Ni-Orientation</t>
  </si>
  <si>
    <t>B*</t>
  </si>
  <si>
    <t>C*</t>
  </si>
  <si>
    <t>Hf</t>
  </si>
  <si>
    <t>Hafnium</t>
  </si>
  <si>
    <t>S*</t>
  </si>
  <si>
    <t>Sn*</t>
  </si>
  <si>
    <t>PMI-MASTER UVR - Calibration range cu base</t>
  </si>
  <si>
    <t>cu 000</t>
  </si>
  <si>
    <t>Cu-Orientation</t>
  </si>
  <si>
    <t>P*</t>
  </si>
  <si>
    <t>Se</t>
  </si>
  <si>
    <t>Selenium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</si>
</sst>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color indexed="9"/>
      <name val="Arial"/>
      <family val="2"/>
    </font>
    <font>
      <sz val="12"/>
      <color indexed="9"/>
      <name val="Arial"/>
      <family val="2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theme="1" tint="0.249977111117893"/>
      <name val="Arial"/>
      <family val="2"/>
      <charset val="204"/>
    </font>
    <font>
      <b/>
      <sz val="12"/>
      <color indexed="63"/>
      <name val="Arial"/>
      <family val="2"/>
      <charset val="204"/>
    </font>
    <font>
      <sz val="10"/>
      <color theme="1" tint="0.249977111117893"/>
      <name val="Arial"/>
      <family val="2"/>
      <charset val="204"/>
    </font>
    <font>
      <b/>
      <sz val="10"/>
      <color theme="1" tint="0.249977111117893"/>
      <name val="Arial"/>
      <family val="2"/>
      <charset val="204"/>
    </font>
    <font>
      <b/>
      <vertAlign val="superscript"/>
      <sz val="10"/>
      <color indexed="63"/>
      <name val="Arial"/>
      <family val="2"/>
      <charset val="204"/>
    </font>
    <font>
      <vertAlign val="superscript"/>
      <sz val="10"/>
      <color theme="1" tint="0.249977111117893"/>
      <name val="Arial"/>
      <family val="2"/>
      <charset val="204"/>
    </font>
    <font>
      <sz val="12"/>
      <color theme="1" tint="0.24997711111789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14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Border="1" applyAlignment="1"/>
    <xf numFmtId="0" fontId="8" fillId="2" borderId="0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 wrapText="1"/>
    </xf>
    <xf numFmtId="0" fontId="15" fillId="0" borderId="15" xfId="0" applyNumberFormat="1" applyFont="1" applyBorder="1" applyAlignment="1">
      <alignment horizontal="center" vertical="center" wrapText="1"/>
    </xf>
    <xf numFmtId="0" fontId="15" fillId="0" borderId="16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5" fillId="0" borderId="18" xfId="0" applyNumberFormat="1" applyFont="1" applyBorder="1" applyAlignment="1">
      <alignment horizontal="center" vertical="center" wrapText="1"/>
    </xf>
    <xf numFmtId="0" fontId="15" fillId="0" borderId="14" xfId="0" applyNumberFormat="1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5" fillId="0" borderId="18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0" fontId="15" fillId="0" borderId="14" xfId="0" applyNumberFormat="1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3" borderId="11" xfId="0" applyNumberFormat="1" applyFont="1" applyFill="1" applyBorder="1" applyAlignment="1">
      <alignment horizontal="center" vertical="center" wrapText="1"/>
    </xf>
    <xf numFmtId="0" fontId="15" fillId="3" borderId="12" xfId="0" applyNumberFormat="1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>
      <alignment horizontal="center" vertical="center" wrapText="1"/>
    </xf>
    <xf numFmtId="0" fontId="16" fillId="0" borderId="16" xfId="0" applyNumberFormat="1" applyFont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0" fillId="0" borderId="0" xfId="0" applyBorder="1" applyAlignment="1"/>
    <xf numFmtId="0" fontId="0" fillId="0" borderId="0" xfId="0" applyAlignment="1"/>
    <xf numFmtId="0" fontId="6" fillId="0" borderId="0" xfId="0" applyFont="1" applyBorder="1" applyAlignment="1"/>
  </cellXfs>
  <cellStyles count="4">
    <cellStyle name="Standard 2" xfId="2"/>
    <cellStyle name="Standard 3" xfId="1"/>
    <cellStyle name="Standard 4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116859</xdr:colOff>
      <xdr:row>37</xdr:row>
      <xdr:rowOff>60959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37659" cy="6263639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182881</xdr:colOff>
      <xdr:row>37</xdr:row>
      <xdr:rowOff>26642</xdr:rowOff>
    </xdr:from>
    <xdr:to>
      <xdr:col>22</xdr:col>
      <xdr:colOff>114301</xdr:colOff>
      <xdr:row>68</xdr:row>
      <xdr:rowOff>159343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1" y="6229322"/>
          <a:ext cx="13342620" cy="5329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M79" sqref="M79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workbookViewId="0">
      <selection activeCell="G3" sqref="G3:H3"/>
    </sheetView>
  </sheetViews>
  <sheetFormatPr defaultColWidth="11.44140625" defaultRowHeight="13.2" x14ac:dyDescent="0.25"/>
  <sheetData>
    <row r="1" spans="1:18" ht="21" x14ac:dyDescent="0.4">
      <c r="A1" s="62" t="s">
        <v>101</v>
      </c>
      <c r="B1" s="62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21" x14ac:dyDescent="0.4">
      <c r="A2" s="4" t="s">
        <v>98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7.399999999999999" x14ac:dyDescent="0.3">
      <c r="A3" s="15"/>
      <c r="B3" s="15"/>
      <c r="C3" s="61" t="s">
        <v>69</v>
      </c>
      <c r="D3" s="61"/>
      <c r="E3" s="61" t="s">
        <v>102</v>
      </c>
      <c r="F3" s="61"/>
      <c r="G3" s="61" t="s">
        <v>103</v>
      </c>
      <c r="H3" s="61"/>
      <c r="I3" s="61" t="s">
        <v>71</v>
      </c>
      <c r="J3" s="61"/>
      <c r="K3" s="61" t="s">
        <v>72</v>
      </c>
      <c r="L3" s="61"/>
      <c r="M3" s="61" t="s">
        <v>75</v>
      </c>
      <c r="N3" s="61"/>
      <c r="O3" s="61" t="s">
        <v>77</v>
      </c>
      <c r="P3" s="61"/>
      <c r="Q3" s="61" t="s">
        <v>11</v>
      </c>
      <c r="R3" s="61"/>
    </row>
    <row r="4" spans="1:18" ht="17.399999999999999" x14ac:dyDescent="0.3">
      <c r="A4" s="15"/>
      <c r="B4" s="15"/>
      <c r="C4" s="61" t="s">
        <v>70</v>
      </c>
      <c r="D4" s="61"/>
      <c r="E4" s="61" t="s">
        <v>99</v>
      </c>
      <c r="F4" s="61"/>
      <c r="G4" s="61" t="s">
        <v>100</v>
      </c>
      <c r="H4" s="61"/>
      <c r="I4" s="61" t="s">
        <v>73</v>
      </c>
      <c r="J4" s="61"/>
      <c r="K4" s="61" t="s">
        <v>74</v>
      </c>
      <c r="L4" s="61"/>
      <c r="M4" s="61" t="s">
        <v>76</v>
      </c>
      <c r="N4" s="61"/>
      <c r="O4" s="61" t="s">
        <v>78</v>
      </c>
      <c r="P4" s="61"/>
      <c r="Q4" s="61" t="s">
        <v>81</v>
      </c>
      <c r="R4" s="61"/>
    </row>
    <row r="5" spans="1:18" ht="17.399999999999999" x14ac:dyDescent="0.3">
      <c r="A5" s="15"/>
      <c r="B5" s="15"/>
      <c r="C5" s="23" t="s">
        <v>3</v>
      </c>
      <c r="D5" s="23" t="s">
        <v>4</v>
      </c>
      <c r="E5" s="23" t="s">
        <v>3</v>
      </c>
      <c r="F5" s="23" t="s">
        <v>4</v>
      </c>
      <c r="G5" s="23" t="s">
        <v>3</v>
      </c>
      <c r="H5" s="23" t="s">
        <v>4</v>
      </c>
      <c r="I5" s="23" t="s">
        <v>3</v>
      </c>
      <c r="J5" s="23" t="s">
        <v>4</v>
      </c>
      <c r="K5" s="23" t="s">
        <v>3</v>
      </c>
      <c r="L5" s="23" t="s">
        <v>4</v>
      </c>
      <c r="M5" s="23" t="s">
        <v>3</v>
      </c>
      <c r="N5" s="23" t="s">
        <v>4</v>
      </c>
      <c r="O5" s="23" t="s">
        <v>3</v>
      </c>
      <c r="P5" s="23" t="s">
        <v>4</v>
      </c>
      <c r="Q5" s="23" t="s">
        <v>3</v>
      </c>
      <c r="R5" s="23" t="s">
        <v>4</v>
      </c>
    </row>
    <row r="6" spans="1:18" ht="17.399999999999999" x14ac:dyDescent="0.3">
      <c r="A6" s="18" t="s">
        <v>59</v>
      </c>
      <c r="B6" s="19" t="s">
        <v>64</v>
      </c>
      <c r="C6" s="21">
        <v>3.0000000000000001E-3</v>
      </c>
      <c r="D6" s="26">
        <v>1.6</v>
      </c>
      <c r="E6" s="10" t="s">
        <v>24</v>
      </c>
      <c r="F6" s="11" t="s">
        <v>24</v>
      </c>
      <c r="G6" s="10" t="s">
        <v>24</v>
      </c>
      <c r="H6" s="29" t="s">
        <v>24</v>
      </c>
      <c r="I6" s="25">
        <v>3.0000000000000001E-3</v>
      </c>
      <c r="J6" s="26">
        <v>2</v>
      </c>
      <c r="K6" s="8">
        <v>5.0000000000000001E-3</v>
      </c>
      <c r="L6" s="9">
        <v>2.6</v>
      </c>
      <c r="M6" s="8">
        <v>5.0000000000000001E-3</v>
      </c>
      <c r="N6" s="9">
        <v>1.7</v>
      </c>
      <c r="O6" s="8">
        <v>5.0000000000000001E-3</v>
      </c>
      <c r="P6" s="9">
        <v>2.5</v>
      </c>
      <c r="Q6" s="24">
        <f>MIN(C6,P6)</f>
        <v>3.0000000000000001E-3</v>
      </c>
      <c r="R6" s="24">
        <f>MAX(D6,Q6)</f>
        <v>1.6</v>
      </c>
    </row>
    <row r="7" spans="1:18" ht="17.399999999999999" x14ac:dyDescent="0.3">
      <c r="A7" s="18" t="s">
        <v>27</v>
      </c>
      <c r="B7" s="19" t="s">
        <v>55</v>
      </c>
      <c r="C7" s="16">
        <v>3.0000000000000001E-3</v>
      </c>
      <c r="D7" s="7">
        <v>0.125</v>
      </c>
      <c r="E7" s="8">
        <v>2E-3</v>
      </c>
      <c r="F7" s="9">
        <v>0.75</v>
      </c>
      <c r="G7" s="10" t="s">
        <v>24</v>
      </c>
      <c r="H7" s="29" t="s">
        <v>24</v>
      </c>
      <c r="I7" s="6">
        <v>4.0000000000000001E-3</v>
      </c>
      <c r="J7" s="7">
        <v>0.15</v>
      </c>
      <c r="K7" s="10" t="s">
        <v>24</v>
      </c>
      <c r="L7" s="11" t="s">
        <v>24</v>
      </c>
      <c r="M7" s="10" t="s">
        <v>24</v>
      </c>
      <c r="N7" s="11" t="s">
        <v>24</v>
      </c>
      <c r="O7" s="10" t="s">
        <v>24</v>
      </c>
      <c r="P7" s="11" t="s">
        <v>24</v>
      </c>
      <c r="Q7" s="24">
        <f t="shared" ref="Q7:Q12" si="0">MIN(C7,P7)</f>
        <v>3.0000000000000001E-3</v>
      </c>
      <c r="R7" s="24">
        <f t="shared" ref="R7:R12" si="1">MAX(D7,Q7)</f>
        <v>0.125</v>
      </c>
    </row>
    <row r="8" spans="1:18" ht="17.399999999999999" x14ac:dyDescent="0.3">
      <c r="A8" s="18" t="s">
        <v>60</v>
      </c>
      <c r="B8" s="19" t="s">
        <v>65</v>
      </c>
      <c r="C8" s="16">
        <v>2E-3</v>
      </c>
      <c r="D8" s="7">
        <v>0.4</v>
      </c>
      <c r="E8" s="8">
        <v>2E-3</v>
      </c>
      <c r="F8" s="9">
        <v>0.14000000000000001</v>
      </c>
      <c r="G8" s="10" t="s">
        <v>24</v>
      </c>
      <c r="H8" s="29" t="s">
        <v>24</v>
      </c>
      <c r="I8" s="6">
        <v>2E-3</v>
      </c>
      <c r="J8" s="7">
        <v>0.42</v>
      </c>
      <c r="K8" s="10" t="s">
        <v>24</v>
      </c>
      <c r="L8" s="11" t="s">
        <v>24</v>
      </c>
      <c r="M8" s="10" t="s">
        <v>24</v>
      </c>
      <c r="N8" s="11" t="s">
        <v>24</v>
      </c>
      <c r="O8" s="10" t="s">
        <v>24</v>
      </c>
      <c r="P8" s="11" t="s">
        <v>24</v>
      </c>
      <c r="Q8" s="24">
        <f t="shared" si="0"/>
        <v>2E-3</v>
      </c>
      <c r="R8" s="24">
        <f t="shared" si="1"/>
        <v>0.4</v>
      </c>
    </row>
    <row r="9" spans="1:18" ht="17.399999999999999" x14ac:dyDescent="0.3">
      <c r="A9" s="18" t="s">
        <v>18</v>
      </c>
      <c r="B9" s="19" t="s">
        <v>47</v>
      </c>
      <c r="C9" s="27">
        <v>2E-3</v>
      </c>
      <c r="D9" s="9">
        <v>0.3</v>
      </c>
      <c r="E9" s="8">
        <v>2E-3</v>
      </c>
      <c r="F9" s="9">
        <v>0.2</v>
      </c>
      <c r="G9" s="10" t="s">
        <v>24</v>
      </c>
      <c r="H9" s="29" t="s">
        <v>24</v>
      </c>
      <c r="I9" s="10" t="s">
        <v>24</v>
      </c>
      <c r="J9" s="11" t="s">
        <v>24</v>
      </c>
      <c r="K9" s="10" t="s">
        <v>24</v>
      </c>
      <c r="L9" s="11" t="s">
        <v>24</v>
      </c>
      <c r="M9" s="10" t="s">
        <v>24</v>
      </c>
      <c r="N9" s="11" t="s">
        <v>24</v>
      </c>
      <c r="O9" s="10" t="s">
        <v>24</v>
      </c>
      <c r="P9" s="28" t="s">
        <v>24</v>
      </c>
      <c r="Q9" s="24">
        <f t="shared" si="0"/>
        <v>2E-3</v>
      </c>
      <c r="R9" s="24">
        <f t="shared" si="1"/>
        <v>0.3</v>
      </c>
    </row>
    <row r="10" spans="1:18" ht="17.399999999999999" x14ac:dyDescent="0.3">
      <c r="A10" s="18" t="s">
        <v>1</v>
      </c>
      <c r="B10" s="19" t="s">
        <v>32</v>
      </c>
      <c r="C10" s="27">
        <v>1E-3</v>
      </c>
      <c r="D10" s="9">
        <v>2.5000000000000001E-2</v>
      </c>
      <c r="E10" s="8">
        <v>1E-3</v>
      </c>
      <c r="F10" s="9">
        <v>0.1</v>
      </c>
      <c r="G10" s="10" t="s">
        <v>24</v>
      </c>
      <c r="H10" s="29" t="s">
        <v>24</v>
      </c>
      <c r="I10" s="10" t="s">
        <v>24</v>
      </c>
      <c r="J10" s="11" t="s">
        <v>24</v>
      </c>
      <c r="K10" s="10" t="s">
        <v>24</v>
      </c>
      <c r="L10" s="11" t="s">
        <v>24</v>
      </c>
      <c r="M10" s="10" t="s">
        <v>24</v>
      </c>
      <c r="N10" s="11" t="s">
        <v>24</v>
      </c>
      <c r="O10" s="10" t="s">
        <v>24</v>
      </c>
      <c r="P10" s="28" t="s">
        <v>24</v>
      </c>
      <c r="Q10" s="24">
        <f t="shared" si="0"/>
        <v>1E-3</v>
      </c>
      <c r="R10" s="24">
        <f t="shared" si="1"/>
        <v>2.5000000000000001E-2</v>
      </c>
    </row>
    <row r="11" spans="1:18" ht="17.399999999999999" x14ac:dyDescent="0.3">
      <c r="A11" s="18" t="s">
        <v>26</v>
      </c>
      <c r="B11" s="19" t="s">
        <v>54</v>
      </c>
      <c r="C11" s="27">
        <v>5.0000000000000001E-3</v>
      </c>
      <c r="D11" s="9">
        <v>0.125</v>
      </c>
      <c r="E11" s="8">
        <v>5.0000000000000001E-3</v>
      </c>
      <c r="F11" s="9">
        <v>0.1</v>
      </c>
      <c r="G11" s="10" t="s">
        <v>24</v>
      </c>
      <c r="H11" s="29" t="s">
        <v>24</v>
      </c>
      <c r="I11" s="10" t="s">
        <v>24</v>
      </c>
      <c r="J11" s="29" t="s">
        <v>24</v>
      </c>
      <c r="K11" s="10" t="s">
        <v>24</v>
      </c>
      <c r="L11" s="29" t="s">
        <v>24</v>
      </c>
      <c r="M11" s="10" t="s">
        <v>24</v>
      </c>
      <c r="N11" s="29" t="s">
        <v>24</v>
      </c>
      <c r="O11" s="10" t="s">
        <v>24</v>
      </c>
      <c r="P11" s="29" t="s">
        <v>24</v>
      </c>
      <c r="Q11" s="24">
        <f t="shared" si="0"/>
        <v>5.0000000000000001E-3</v>
      </c>
      <c r="R11" s="24">
        <f t="shared" si="1"/>
        <v>0.125</v>
      </c>
    </row>
    <row r="12" spans="1:18" ht="17.399999999999999" x14ac:dyDescent="0.3">
      <c r="A12" s="18" t="s">
        <v>5</v>
      </c>
      <c r="B12" s="19" t="s">
        <v>34</v>
      </c>
      <c r="C12" s="27">
        <v>0.01</v>
      </c>
      <c r="D12" s="9">
        <v>0.12</v>
      </c>
      <c r="E12" s="10" t="s">
        <v>24</v>
      </c>
      <c r="F12" s="11" t="s">
        <v>24</v>
      </c>
      <c r="G12" s="10" t="s">
        <v>24</v>
      </c>
      <c r="H12" s="29" t="s">
        <v>24</v>
      </c>
      <c r="I12" s="10" t="s">
        <v>24</v>
      </c>
      <c r="J12" s="29" t="s">
        <v>24</v>
      </c>
      <c r="K12" s="10" t="s">
        <v>24</v>
      </c>
      <c r="L12" s="29" t="s">
        <v>24</v>
      </c>
      <c r="M12" s="10" t="s">
        <v>24</v>
      </c>
      <c r="N12" s="29" t="s">
        <v>24</v>
      </c>
      <c r="O12" s="10" t="s">
        <v>24</v>
      </c>
      <c r="P12" s="29" t="s">
        <v>24</v>
      </c>
      <c r="Q12" s="24">
        <f t="shared" si="0"/>
        <v>0.01</v>
      </c>
      <c r="R12" s="24">
        <f t="shared" si="1"/>
        <v>0.12</v>
      </c>
    </row>
    <row r="13" spans="1:18" ht="17.399999999999999" x14ac:dyDescent="0.3">
      <c r="A13" s="18" t="s">
        <v>11</v>
      </c>
      <c r="B13" s="19" t="s">
        <v>40</v>
      </c>
      <c r="C13" s="24" t="s">
        <v>79</v>
      </c>
      <c r="D13" s="24" t="s">
        <v>80</v>
      </c>
      <c r="E13" s="24" t="s">
        <v>79</v>
      </c>
      <c r="F13" s="24" t="s">
        <v>80</v>
      </c>
      <c r="G13" s="24" t="s">
        <v>79</v>
      </c>
      <c r="H13" s="24" t="s">
        <v>80</v>
      </c>
      <c r="I13" s="24" t="s">
        <v>79</v>
      </c>
      <c r="J13" s="24" t="s">
        <v>80</v>
      </c>
      <c r="K13" s="24" t="s">
        <v>79</v>
      </c>
      <c r="L13" s="24" t="s">
        <v>80</v>
      </c>
      <c r="M13" s="24" t="s">
        <v>79</v>
      </c>
      <c r="N13" s="24" t="s">
        <v>80</v>
      </c>
      <c r="O13" s="24" t="s">
        <v>79</v>
      </c>
      <c r="P13" s="24" t="s">
        <v>80</v>
      </c>
      <c r="Q13" s="24" t="s">
        <v>79</v>
      </c>
      <c r="R13" s="24" t="s">
        <v>80</v>
      </c>
    </row>
  </sheetData>
  <mergeCells count="17">
    <mergeCell ref="O4:P4"/>
    <mergeCell ref="Q4:R4"/>
    <mergeCell ref="C4:D4"/>
    <mergeCell ref="E4:F4"/>
    <mergeCell ref="G4:H4"/>
    <mergeCell ref="I4:J4"/>
    <mergeCell ref="K4:L4"/>
    <mergeCell ref="M4:N4"/>
    <mergeCell ref="A1:R1"/>
    <mergeCell ref="C3:D3"/>
    <mergeCell ref="E3:F3"/>
    <mergeCell ref="G3:H3"/>
    <mergeCell ref="I3:J3"/>
    <mergeCell ref="K3:L3"/>
    <mergeCell ref="M3:N3"/>
    <mergeCell ref="O3:P3"/>
    <mergeCell ref="Q3:R3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workbookViewId="0">
      <selection sqref="A1:C1"/>
    </sheetView>
  </sheetViews>
  <sheetFormatPr defaultRowHeight="13.2" x14ac:dyDescent="0.25"/>
  <cols>
    <col min="1" max="3" width="21.77734375" customWidth="1"/>
  </cols>
  <sheetData>
    <row r="1" spans="1:3" ht="16.2" thickBot="1" x14ac:dyDescent="0.3">
      <c r="A1" s="56" t="s">
        <v>144</v>
      </c>
      <c r="B1" s="56"/>
      <c r="C1" s="56"/>
    </row>
    <row r="2" spans="1:3" ht="13.8" thickBot="1" x14ac:dyDescent="0.3">
      <c r="A2" s="53" t="s">
        <v>110</v>
      </c>
      <c r="B2" s="54"/>
      <c r="C2" s="55"/>
    </row>
    <row r="3" spans="1:3" ht="27" thickBot="1" x14ac:dyDescent="0.3">
      <c r="A3" s="39" t="s">
        <v>112</v>
      </c>
      <c r="B3" s="32" t="s">
        <v>113</v>
      </c>
      <c r="C3" s="33" t="s">
        <v>114</v>
      </c>
    </row>
    <row r="4" spans="1:3" ht="13.8" thickBot="1" x14ac:dyDescent="0.3">
      <c r="A4" s="39" t="s">
        <v>59</v>
      </c>
      <c r="B4" s="32" t="s">
        <v>115</v>
      </c>
      <c r="C4" s="33" t="s">
        <v>116</v>
      </c>
    </row>
    <row r="5" spans="1:3" ht="13.8" thickBot="1" x14ac:dyDescent="0.3">
      <c r="A5" s="39" t="s">
        <v>17</v>
      </c>
      <c r="B5" s="32" t="s">
        <v>115</v>
      </c>
      <c r="C5" s="33" t="s">
        <v>116</v>
      </c>
    </row>
    <row r="6" spans="1:3" ht="13.8" thickBot="1" x14ac:dyDescent="0.3">
      <c r="A6" s="39" t="s">
        <v>14</v>
      </c>
      <c r="B6" s="32" t="s">
        <v>120</v>
      </c>
      <c r="C6" s="33" t="s">
        <v>116</v>
      </c>
    </row>
    <row r="7" spans="1:3" ht="13.8" thickBot="1" x14ac:dyDescent="0.3">
      <c r="A7" s="39" t="s">
        <v>9</v>
      </c>
      <c r="B7" s="32" t="s">
        <v>120</v>
      </c>
      <c r="C7" s="33" t="s">
        <v>116</v>
      </c>
    </row>
    <row r="8" spans="1:3" ht="13.8" thickBot="1" x14ac:dyDescent="0.3">
      <c r="A8" s="39" t="s">
        <v>15</v>
      </c>
      <c r="B8" s="32" t="s">
        <v>123</v>
      </c>
      <c r="C8" s="33" t="s">
        <v>116</v>
      </c>
    </row>
    <row r="9" spans="1:3" ht="13.8" thickBot="1" x14ac:dyDescent="0.3">
      <c r="A9" s="39" t="s">
        <v>21</v>
      </c>
      <c r="B9" s="32" t="s">
        <v>121</v>
      </c>
      <c r="C9" s="33" t="s">
        <v>116</v>
      </c>
    </row>
    <row r="10" spans="1:3" ht="13.8" thickBot="1" x14ac:dyDescent="0.3">
      <c r="A10" s="39" t="s">
        <v>10</v>
      </c>
      <c r="B10" s="32" t="s">
        <v>120</v>
      </c>
      <c r="C10" s="33" t="s">
        <v>116</v>
      </c>
    </row>
    <row r="11" spans="1:3" ht="13.8" thickBot="1" x14ac:dyDescent="0.3">
      <c r="A11" s="39" t="s">
        <v>20</v>
      </c>
      <c r="B11" s="32" t="s">
        <v>115</v>
      </c>
      <c r="C11" s="33" t="s">
        <v>116</v>
      </c>
    </row>
    <row r="12" spans="1:3" ht="13.8" thickBot="1" x14ac:dyDescent="0.3">
      <c r="A12" s="39" t="s">
        <v>61</v>
      </c>
      <c r="B12" s="32" t="s">
        <v>128</v>
      </c>
      <c r="C12" s="33" t="s">
        <v>122</v>
      </c>
    </row>
    <row r="13" spans="1:3" ht="13.8" thickBot="1" x14ac:dyDescent="0.3">
      <c r="A13" s="39" t="s">
        <v>8</v>
      </c>
      <c r="B13" s="32" t="s">
        <v>119</v>
      </c>
      <c r="C13" s="33" t="s">
        <v>127</v>
      </c>
    </row>
    <row r="14" spans="1:3" ht="13.8" thickBot="1" x14ac:dyDescent="0.3">
      <c r="A14" s="39" t="s">
        <v>25</v>
      </c>
      <c r="B14" s="32" t="s">
        <v>121</v>
      </c>
      <c r="C14" s="33" t="s">
        <v>116</v>
      </c>
    </row>
    <row r="15" spans="1:3" ht="13.8" thickBot="1" x14ac:dyDescent="0.3">
      <c r="A15" s="39" t="s">
        <v>62</v>
      </c>
      <c r="B15" s="32" t="s">
        <v>115</v>
      </c>
      <c r="C15" s="33" t="s">
        <v>122</v>
      </c>
    </row>
    <row r="16" spans="1:3" ht="13.8" thickBot="1" x14ac:dyDescent="0.3">
      <c r="A16" s="39" t="s">
        <v>63</v>
      </c>
      <c r="B16" s="32" t="s">
        <v>145</v>
      </c>
      <c r="C16" s="33" t="s">
        <v>130</v>
      </c>
    </row>
    <row r="17" spans="1:3" ht="13.8" thickBot="1" x14ac:dyDescent="0.3">
      <c r="A17" s="39" t="s">
        <v>13</v>
      </c>
      <c r="B17" s="32" t="s">
        <v>132</v>
      </c>
      <c r="C17" s="33" t="s">
        <v>116</v>
      </c>
    </row>
    <row r="18" spans="1:3" ht="13.8" thickBot="1" x14ac:dyDescent="0.3">
      <c r="A18" s="39" t="s">
        <v>22</v>
      </c>
      <c r="B18" s="32" t="s">
        <v>129</v>
      </c>
      <c r="C18" s="33" t="s">
        <v>127</v>
      </c>
    </row>
    <row r="19" spans="1:3" ht="13.8" thickBot="1" x14ac:dyDescent="0.3">
      <c r="A19" s="34"/>
      <c r="B19" s="35"/>
      <c r="C19" s="34"/>
    </row>
    <row r="20" spans="1:3" ht="13.8" thickBot="1" x14ac:dyDescent="0.3">
      <c r="A20" s="53" t="s">
        <v>133</v>
      </c>
      <c r="B20" s="54"/>
      <c r="C20" s="55"/>
    </row>
    <row r="21" spans="1:3" ht="26.4" x14ac:dyDescent="0.25">
      <c r="A21" s="38" t="s">
        <v>112</v>
      </c>
      <c r="B21" s="40" t="s">
        <v>113</v>
      </c>
      <c r="C21" s="38" t="s">
        <v>114</v>
      </c>
    </row>
    <row r="22" spans="1:3" ht="13.8" thickBot="1" x14ac:dyDescent="0.3">
      <c r="A22" s="39" t="s">
        <v>17</v>
      </c>
      <c r="B22" s="32" t="s">
        <v>135</v>
      </c>
      <c r="C22" s="33" t="s">
        <v>118</v>
      </c>
    </row>
    <row r="23" spans="1:3" ht="13.8" thickBot="1" x14ac:dyDescent="0.3">
      <c r="A23" s="39" t="s">
        <v>22</v>
      </c>
      <c r="B23" s="32" t="s">
        <v>121</v>
      </c>
      <c r="C23" s="33" t="s">
        <v>116</v>
      </c>
    </row>
    <row r="24" spans="1:3" ht="13.8" thickBot="1" x14ac:dyDescent="0.3">
      <c r="A24" s="39" t="s">
        <v>14</v>
      </c>
      <c r="B24" s="32" t="s">
        <v>124</v>
      </c>
      <c r="C24" s="33" t="s">
        <v>116</v>
      </c>
    </row>
    <row r="25" spans="1:3" ht="13.8" thickBot="1" x14ac:dyDescent="0.3">
      <c r="A25" s="39" t="s">
        <v>13</v>
      </c>
      <c r="B25" s="32" t="s">
        <v>121</v>
      </c>
      <c r="C25" s="33" t="s">
        <v>122</v>
      </c>
    </row>
    <row r="26" spans="1:3" ht="13.8" thickBot="1" x14ac:dyDescent="0.3">
      <c r="A26" s="39" t="s">
        <v>11</v>
      </c>
      <c r="B26" s="32" t="s">
        <v>124</v>
      </c>
      <c r="C26" s="33" t="s">
        <v>122</v>
      </c>
    </row>
    <row r="27" spans="1:3" ht="13.8" thickBot="1" x14ac:dyDescent="0.3">
      <c r="A27" s="39" t="s">
        <v>10</v>
      </c>
      <c r="B27" s="32" t="s">
        <v>137</v>
      </c>
      <c r="C27" s="33" t="s">
        <v>116</v>
      </c>
    </row>
    <row r="28" spans="1:3" ht="13.8" thickBot="1" x14ac:dyDescent="0.3">
      <c r="A28" s="39" t="s">
        <v>15</v>
      </c>
      <c r="B28" s="32" t="s">
        <v>124</v>
      </c>
      <c r="C28" s="33" t="s">
        <v>116</v>
      </c>
    </row>
    <row r="29" spans="1:3" ht="13.8" thickBot="1" x14ac:dyDescent="0.3">
      <c r="A29" s="39" t="s">
        <v>20</v>
      </c>
      <c r="B29" s="32" t="s">
        <v>138</v>
      </c>
      <c r="C29" s="33" t="s">
        <v>116</v>
      </c>
    </row>
    <row r="30" spans="1:3" ht="13.8" thickBot="1" x14ac:dyDescent="0.3">
      <c r="A30" s="39" t="s">
        <v>2</v>
      </c>
      <c r="B30" s="32" t="s">
        <v>138</v>
      </c>
      <c r="C30" s="33" t="s">
        <v>125</v>
      </c>
    </row>
    <row r="31" spans="1:3" ht="13.8" thickBot="1" x14ac:dyDescent="0.3">
      <c r="A31" s="39" t="s">
        <v>7</v>
      </c>
      <c r="B31" s="32" t="s">
        <v>138</v>
      </c>
      <c r="C31" s="33" t="s">
        <v>116</v>
      </c>
    </row>
    <row r="32" spans="1:3" ht="13.8" thickBot="1" x14ac:dyDescent="0.3">
      <c r="A32" s="39" t="s">
        <v>28</v>
      </c>
      <c r="B32" s="32" t="s">
        <v>138</v>
      </c>
      <c r="C32" s="33" t="s">
        <v>116</v>
      </c>
    </row>
    <row r="33" spans="1:3" ht="13.8" thickBot="1" x14ac:dyDescent="0.3">
      <c r="A33" s="39" t="s">
        <v>9</v>
      </c>
      <c r="B33" s="32" t="s">
        <v>138</v>
      </c>
      <c r="C33" s="33" t="s">
        <v>116</v>
      </c>
    </row>
    <row r="34" spans="1:3" ht="13.8" thickBot="1" x14ac:dyDescent="0.3">
      <c r="A34" s="39" t="s">
        <v>21</v>
      </c>
      <c r="B34" s="32" t="s">
        <v>126</v>
      </c>
      <c r="C34" s="33" t="s">
        <v>116</v>
      </c>
    </row>
    <row r="35" spans="1:3" x14ac:dyDescent="0.25">
      <c r="A35" s="30"/>
      <c r="B35" s="31"/>
      <c r="C35" s="30"/>
    </row>
    <row r="36" spans="1:3" ht="13.8" thickBot="1" x14ac:dyDescent="0.3">
      <c r="A36" s="30"/>
      <c r="B36" s="31"/>
      <c r="C36" s="30"/>
    </row>
    <row r="37" spans="1:3" ht="13.8" thickBot="1" x14ac:dyDescent="0.3">
      <c r="A37" s="53" t="s">
        <v>139</v>
      </c>
      <c r="B37" s="54"/>
      <c r="C37" s="55"/>
    </row>
    <row r="38" spans="1:3" ht="27" thickBot="1" x14ac:dyDescent="0.3">
      <c r="A38" s="39" t="s">
        <v>112</v>
      </c>
      <c r="B38" s="32" t="s">
        <v>113</v>
      </c>
      <c r="C38" s="33" t="s">
        <v>114</v>
      </c>
    </row>
    <row r="39" spans="1:3" ht="13.8" thickBot="1" x14ac:dyDescent="0.3">
      <c r="A39" s="39" t="s">
        <v>11</v>
      </c>
      <c r="B39" s="32" t="s">
        <v>126</v>
      </c>
      <c r="C39" s="33" t="s">
        <v>116</v>
      </c>
    </row>
    <row r="40" spans="1:3" ht="13.8" thickBot="1" x14ac:dyDescent="0.3">
      <c r="A40" s="39" t="s">
        <v>61</v>
      </c>
      <c r="B40" s="32" t="s">
        <v>135</v>
      </c>
      <c r="C40" s="33" t="s">
        <v>122</v>
      </c>
    </row>
    <row r="41" spans="1:3" ht="13.8" thickBot="1" x14ac:dyDescent="0.3">
      <c r="A41" s="39" t="s">
        <v>21</v>
      </c>
      <c r="B41" s="32" t="s">
        <v>121</v>
      </c>
      <c r="C41" s="33" t="s">
        <v>116</v>
      </c>
    </row>
    <row r="42" spans="1:3" ht="13.8" thickBot="1" x14ac:dyDescent="0.3">
      <c r="A42" s="39" t="s">
        <v>25</v>
      </c>
      <c r="B42" s="32" t="s">
        <v>121</v>
      </c>
      <c r="C42" s="33" t="s">
        <v>116</v>
      </c>
    </row>
    <row r="43" spans="1:3" ht="13.8" thickBot="1" x14ac:dyDescent="0.3">
      <c r="A43" s="39" t="s">
        <v>23</v>
      </c>
      <c r="B43" s="32" t="s">
        <v>115</v>
      </c>
      <c r="C43" s="33" t="s">
        <v>116</v>
      </c>
    </row>
    <row r="44" spans="1:3" ht="13.8" thickBot="1" x14ac:dyDescent="0.3">
      <c r="A44" s="39" t="s">
        <v>14</v>
      </c>
      <c r="B44" s="32" t="s">
        <v>124</v>
      </c>
      <c r="C44" s="33" t="s">
        <v>116</v>
      </c>
    </row>
    <row r="45" spans="1:3" ht="13.8" thickBot="1" x14ac:dyDescent="0.3">
      <c r="A45" s="39" t="s">
        <v>9</v>
      </c>
      <c r="B45" s="32" t="s">
        <v>126</v>
      </c>
      <c r="C45" s="33" t="s">
        <v>116</v>
      </c>
    </row>
    <row r="46" spans="1:3" ht="13.8" thickBot="1" x14ac:dyDescent="0.3">
      <c r="A46" s="39" t="s">
        <v>18</v>
      </c>
      <c r="B46" s="32" t="s">
        <v>146</v>
      </c>
      <c r="C46" s="33" t="s">
        <v>127</v>
      </c>
    </row>
    <row r="47" spans="1:3" ht="13.8" thickBot="1" x14ac:dyDescent="0.3">
      <c r="A47" s="39" t="s">
        <v>15</v>
      </c>
      <c r="B47" s="32" t="s">
        <v>126</v>
      </c>
      <c r="C47" s="33" t="s">
        <v>118</v>
      </c>
    </row>
    <row r="48" spans="1:3" ht="13.8" thickBot="1" x14ac:dyDescent="0.3">
      <c r="A48" s="39" t="s">
        <v>62</v>
      </c>
      <c r="B48" s="32" t="s">
        <v>143</v>
      </c>
      <c r="C48" s="33" t="s">
        <v>122</v>
      </c>
    </row>
    <row r="49" spans="1:3" ht="13.8" thickBot="1" x14ac:dyDescent="0.3">
      <c r="A49" s="30"/>
      <c r="B49" s="31"/>
      <c r="C49" s="30"/>
    </row>
    <row r="50" spans="1:3" ht="13.8" thickBot="1" x14ac:dyDescent="0.3">
      <c r="A50" s="53" t="s">
        <v>111</v>
      </c>
      <c r="B50" s="54"/>
      <c r="C50" s="55"/>
    </row>
    <row r="51" spans="1:3" ht="27" thickBot="1" x14ac:dyDescent="0.3">
      <c r="A51" s="33" t="s">
        <v>112</v>
      </c>
      <c r="B51" s="36" t="s">
        <v>113</v>
      </c>
      <c r="C51" s="37" t="s">
        <v>114</v>
      </c>
    </row>
    <row r="52" spans="1:3" ht="13.8" thickBot="1" x14ac:dyDescent="0.3">
      <c r="A52" s="33" t="s">
        <v>17</v>
      </c>
      <c r="B52" s="32" t="s">
        <v>117</v>
      </c>
      <c r="C52" s="33" t="s">
        <v>118</v>
      </c>
    </row>
    <row r="53" spans="1:3" ht="13.8" thickBot="1" x14ac:dyDescent="0.3">
      <c r="A53" s="33" t="s">
        <v>22</v>
      </c>
      <c r="B53" s="32" t="s">
        <v>119</v>
      </c>
      <c r="C53" s="33" t="s">
        <v>116</v>
      </c>
    </row>
    <row r="54" spans="1:3" ht="13.8" thickBot="1" x14ac:dyDescent="0.3">
      <c r="A54" s="33" t="s">
        <v>14</v>
      </c>
      <c r="B54" s="32" t="s">
        <v>115</v>
      </c>
      <c r="C54" s="33" t="s">
        <v>116</v>
      </c>
    </row>
    <row r="55" spans="1:3" ht="13.8" thickBot="1" x14ac:dyDescent="0.3">
      <c r="A55" s="33" t="s">
        <v>25</v>
      </c>
      <c r="B55" s="32" t="s">
        <v>121</v>
      </c>
      <c r="C55" s="33" t="s">
        <v>122</v>
      </c>
    </row>
    <row r="56" spans="1:3" ht="13.8" thickBot="1" x14ac:dyDescent="0.3">
      <c r="A56" s="33" t="s">
        <v>2</v>
      </c>
      <c r="B56" s="32" t="s">
        <v>124</v>
      </c>
      <c r="C56" s="33" t="s">
        <v>125</v>
      </c>
    </row>
    <row r="57" spans="1:3" ht="13.8" thickBot="1" x14ac:dyDescent="0.3">
      <c r="A57" s="33" t="s">
        <v>28</v>
      </c>
      <c r="B57" s="32" t="s">
        <v>126</v>
      </c>
      <c r="C57" s="33" t="s">
        <v>116</v>
      </c>
    </row>
    <row r="58" spans="1:3" ht="13.8" thickBot="1" x14ac:dyDescent="0.3">
      <c r="A58" s="33" t="s">
        <v>15</v>
      </c>
      <c r="B58" s="32" t="s">
        <v>119</v>
      </c>
      <c r="C58" s="33" t="s">
        <v>122</v>
      </c>
    </row>
    <row r="59" spans="1:3" ht="13.8" thickBot="1" x14ac:dyDescent="0.3">
      <c r="A59" s="33" t="s">
        <v>18</v>
      </c>
      <c r="B59" s="32" t="s">
        <v>147</v>
      </c>
      <c r="C59" s="33" t="s">
        <v>127</v>
      </c>
    </row>
    <row r="60" spans="1:3" ht="13.8" thickBot="1" x14ac:dyDescent="0.3">
      <c r="A60" s="33" t="s">
        <v>16</v>
      </c>
      <c r="B60" s="32" t="s">
        <v>147</v>
      </c>
      <c r="C60" s="33" t="s">
        <v>127</v>
      </c>
    </row>
    <row r="61" spans="1:3" ht="13.8" thickBot="1" x14ac:dyDescent="0.3">
      <c r="A61" s="33" t="s">
        <v>11</v>
      </c>
      <c r="B61" s="32" t="s">
        <v>129</v>
      </c>
      <c r="C61" s="33" t="s">
        <v>118</v>
      </c>
    </row>
    <row r="62" spans="1:3" ht="13.8" thickBot="1" x14ac:dyDescent="0.3">
      <c r="A62" s="33" t="s">
        <v>9</v>
      </c>
      <c r="B62" s="32" t="s">
        <v>126</v>
      </c>
      <c r="C62" s="33" t="s">
        <v>116</v>
      </c>
    </row>
    <row r="63" spans="1:3" ht="13.8" thickBot="1" x14ac:dyDescent="0.3">
      <c r="A63" s="30"/>
      <c r="B63" s="31"/>
      <c r="C63" s="30"/>
    </row>
    <row r="64" spans="1:3" ht="13.8" thickBot="1" x14ac:dyDescent="0.3">
      <c r="A64" s="53" t="s">
        <v>131</v>
      </c>
      <c r="B64" s="54"/>
      <c r="C64" s="55"/>
    </row>
    <row r="65" spans="1:3" x14ac:dyDescent="0.25">
      <c r="A65" s="47" t="s">
        <v>112</v>
      </c>
      <c r="B65" s="50" t="s">
        <v>113</v>
      </c>
      <c r="C65" s="47" t="s">
        <v>114</v>
      </c>
    </row>
    <row r="66" spans="1:3" x14ac:dyDescent="0.25">
      <c r="A66" s="48"/>
      <c r="B66" s="51"/>
      <c r="C66" s="48"/>
    </row>
    <row r="67" spans="1:3" ht="13.8" thickBot="1" x14ac:dyDescent="0.3">
      <c r="A67" s="49"/>
      <c r="B67" s="52"/>
      <c r="C67" s="49"/>
    </row>
    <row r="68" spans="1:3" ht="13.8" thickBot="1" x14ac:dyDescent="0.3">
      <c r="A68" s="33" t="s">
        <v>11</v>
      </c>
      <c r="B68" s="32" t="s">
        <v>134</v>
      </c>
      <c r="C68" s="33" t="s">
        <v>122</v>
      </c>
    </row>
    <row r="69" spans="1:3" ht="13.8" thickBot="1" x14ac:dyDescent="0.3">
      <c r="A69" s="33" t="s">
        <v>17</v>
      </c>
      <c r="B69" s="32" t="s">
        <v>126</v>
      </c>
      <c r="C69" s="33" t="s">
        <v>118</v>
      </c>
    </row>
    <row r="70" spans="1:3" ht="13.8" thickBot="1" x14ac:dyDescent="0.3">
      <c r="A70" s="33" t="s">
        <v>14</v>
      </c>
      <c r="B70" s="32" t="s">
        <v>115</v>
      </c>
      <c r="C70" s="33" t="s">
        <v>116</v>
      </c>
    </row>
    <row r="71" spans="1:3" ht="13.8" thickBot="1" x14ac:dyDescent="0.3">
      <c r="A71" s="33" t="s">
        <v>9</v>
      </c>
      <c r="B71" s="32" t="s">
        <v>119</v>
      </c>
      <c r="C71" s="33" t="s">
        <v>127</v>
      </c>
    </row>
    <row r="72" spans="1:3" ht="13.8" thickBot="1" x14ac:dyDescent="0.3">
      <c r="A72" s="33" t="s">
        <v>61</v>
      </c>
      <c r="B72" s="32" t="s">
        <v>136</v>
      </c>
      <c r="C72" s="33" t="s">
        <v>122</v>
      </c>
    </row>
    <row r="73" spans="1:3" ht="13.8" thickBot="1" x14ac:dyDescent="0.3">
      <c r="A73" s="33" t="s">
        <v>8</v>
      </c>
      <c r="B73" s="32" t="s">
        <v>135</v>
      </c>
      <c r="C73" s="33" t="s">
        <v>127</v>
      </c>
    </row>
    <row r="74" spans="1:3" ht="13.8" thickBot="1" x14ac:dyDescent="0.3">
      <c r="A74" s="33" t="s">
        <v>62</v>
      </c>
      <c r="B74" s="32" t="s">
        <v>129</v>
      </c>
      <c r="C74" s="33" t="s">
        <v>116</v>
      </c>
    </row>
    <row r="75" spans="1:3" ht="13.8" thickBot="1" x14ac:dyDescent="0.3">
      <c r="A75" s="33" t="s">
        <v>20</v>
      </c>
      <c r="B75" s="32" t="s">
        <v>129</v>
      </c>
      <c r="C75" s="33" t="s">
        <v>116</v>
      </c>
    </row>
    <row r="76" spans="1:3" ht="13.8" thickBot="1" x14ac:dyDescent="0.3">
      <c r="A76" s="33" t="s">
        <v>25</v>
      </c>
      <c r="B76" s="32" t="s">
        <v>117</v>
      </c>
      <c r="C76" s="33" t="s">
        <v>116</v>
      </c>
    </row>
    <row r="77" spans="1:3" ht="13.8" thickBot="1" x14ac:dyDescent="0.3">
      <c r="A77" s="33" t="s">
        <v>10</v>
      </c>
      <c r="B77" s="32" t="s">
        <v>120</v>
      </c>
      <c r="C77" s="33" t="s">
        <v>122</v>
      </c>
    </row>
    <row r="78" spans="1:3" ht="13.8" thickBot="1" x14ac:dyDescent="0.3">
      <c r="A78" s="33" t="s">
        <v>63</v>
      </c>
      <c r="B78" s="32" t="s">
        <v>148</v>
      </c>
      <c r="C78" s="33" t="s">
        <v>130</v>
      </c>
    </row>
    <row r="79" spans="1:3" ht="13.8" thickBot="1" x14ac:dyDescent="0.3">
      <c r="A79" s="33" t="s">
        <v>59</v>
      </c>
      <c r="B79" s="32" t="s">
        <v>132</v>
      </c>
      <c r="C79" s="33" t="s">
        <v>116</v>
      </c>
    </row>
    <row r="80" spans="1:3" ht="13.8" thickBot="1" x14ac:dyDescent="0.3">
      <c r="A80" s="33" t="s">
        <v>21</v>
      </c>
      <c r="B80" s="32" t="s">
        <v>124</v>
      </c>
      <c r="C80" s="33" t="s">
        <v>116</v>
      </c>
    </row>
    <row r="81" spans="1:3" ht="13.8" thickBot="1" x14ac:dyDescent="0.3">
      <c r="A81" s="30"/>
      <c r="B81" s="31"/>
      <c r="C81" s="30"/>
    </row>
    <row r="82" spans="1:3" ht="13.8" thickBot="1" x14ac:dyDescent="0.3">
      <c r="A82" s="53" t="s">
        <v>140</v>
      </c>
      <c r="B82" s="54"/>
      <c r="C82" s="55"/>
    </row>
    <row r="83" spans="1:3" ht="27" thickBot="1" x14ac:dyDescent="0.3">
      <c r="A83" s="33" t="s">
        <v>112</v>
      </c>
      <c r="B83" s="36" t="s">
        <v>113</v>
      </c>
      <c r="C83" s="37" t="s">
        <v>114</v>
      </c>
    </row>
    <row r="84" spans="1:3" ht="13.8" thickBot="1" x14ac:dyDescent="0.3">
      <c r="A84" s="33" t="s">
        <v>11</v>
      </c>
      <c r="B84" s="32" t="s">
        <v>117</v>
      </c>
      <c r="C84" s="33" t="s">
        <v>116</v>
      </c>
    </row>
    <row r="85" spans="1:3" ht="13.8" thickBot="1" x14ac:dyDescent="0.3">
      <c r="A85" s="33" t="s">
        <v>25</v>
      </c>
      <c r="B85" s="32" t="s">
        <v>137</v>
      </c>
      <c r="C85" s="33" t="s">
        <v>116</v>
      </c>
    </row>
    <row r="86" spans="1:3" ht="13.8" thickBot="1" x14ac:dyDescent="0.3">
      <c r="A86" s="33" t="s">
        <v>10</v>
      </c>
      <c r="B86" s="32" t="s">
        <v>115</v>
      </c>
      <c r="C86" s="33" t="s">
        <v>116</v>
      </c>
    </row>
    <row r="87" spans="1:3" ht="13.8" thickBot="1" x14ac:dyDescent="0.3">
      <c r="A87" s="33" t="s">
        <v>13</v>
      </c>
      <c r="B87" s="32" t="s">
        <v>141</v>
      </c>
      <c r="C87" s="33" t="s">
        <v>116</v>
      </c>
    </row>
    <row r="88" spans="1:3" ht="13.8" thickBot="1" x14ac:dyDescent="0.3">
      <c r="A88" s="33" t="s">
        <v>28</v>
      </c>
      <c r="B88" s="32" t="s">
        <v>142</v>
      </c>
      <c r="C88" s="33" t="s">
        <v>122</v>
      </c>
    </row>
    <row r="89" spans="1:3" ht="13.8" thickBot="1" x14ac:dyDescent="0.3">
      <c r="A89" s="33" t="s">
        <v>18</v>
      </c>
      <c r="B89" s="32" t="s">
        <v>149</v>
      </c>
      <c r="C89" s="33" t="s">
        <v>130</v>
      </c>
    </row>
    <row r="90" spans="1:3" ht="13.8" thickBot="1" x14ac:dyDescent="0.3">
      <c r="A90" s="33" t="s">
        <v>16</v>
      </c>
      <c r="B90" s="32" t="s">
        <v>146</v>
      </c>
      <c r="C90" s="33" t="s">
        <v>130</v>
      </c>
    </row>
  </sheetData>
  <mergeCells count="10">
    <mergeCell ref="A65:A67"/>
    <mergeCell ref="B65:B67"/>
    <mergeCell ref="C65:C67"/>
    <mergeCell ref="A82:C82"/>
    <mergeCell ref="A1:C1"/>
    <mergeCell ref="A2:C2"/>
    <mergeCell ref="A20:C20"/>
    <mergeCell ref="A37:C37"/>
    <mergeCell ref="A50:C50"/>
    <mergeCell ref="A64:C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workbookViewId="0">
      <selection sqref="A1:R1"/>
    </sheetView>
  </sheetViews>
  <sheetFormatPr defaultRowHeight="13.2" x14ac:dyDescent="0.25"/>
  <cols>
    <col min="2" max="2" width="13.21875" customWidth="1"/>
    <col min="3" max="4" width="9.5546875" customWidth="1"/>
  </cols>
  <sheetData>
    <row r="1" spans="1:18" ht="15.6" x14ac:dyDescent="0.25">
      <c r="A1" s="59" t="s">
        <v>150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x14ac:dyDescent="0.25">
      <c r="A2" s="41"/>
      <c r="B2" s="41"/>
      <c r="C2" s="57" t="s">
        <v>69</v>
      </c>
      <c r="D2" s="57"/>
      <c r="E2" s="57" t="s">
        <v>102</v>
      </c>
      <c r="F2" s="57"/>
      <c r="G2" s="57" t="s">
        <v>103</v>
      </c>
      <c r="H2" s="57"/>
      <c r="I2" s="57" t="s">
        <v>71</v>
      </c>
      <c r="J2" s="57"/>
      <c r="K2" s="57" t="s">
        <v>72</v>
      </c>
      <c r="L2" s="57"/>
      <c r="M2" s="57" t="s">
        <v>75</v>
      </c>
      <c r="N2" s="57"/>
      <c r="O2" s="57" t="s">
        <v>77</v>
      </c>
      <c r="P2" s="57"/>
      <c r="Q2" s="57" t="s">
        <v>11</v>
      </c>
      <c r="R2" s="57"/>
    </row>
    <row r="3" spans="1:18" x14ac:dyDescent="0.25">
      <c r="A3" s="41"/>
      <c r="B3" s="41"/>
      <c r="C3" s="57" t="s">
        <v>70</v>
      </c>
      <c r="D3" s="57"/>
      <c r="E3" s="57" t="s">
        <v>99</v>
      </c>
      <c r="F3" s="57"/>
      <c r="G3" s="57" t="s">
        <v>100</v>
      </c>
      <c r="H3" s="57"/>
      <c r="I3" s="57" t="s">
        <v>73</v>
      </c>
      <c r="J3" s="57"/>
      <c r="K3" s="57" t="s">
        <v>74</v>
      </c>
      <c r="L3" s="57"/>
      <c r="M3" s="57" t="s">
        <v>76</v>
      </c>
      <c r="N3" s="57"/>
      <c r="O3" s="57" t="s">
        <v>78</v>
      </c>
      <c r="P3" s="57"/>
      <c r="Q3" s="57" t="s">
        <v>81</v>
      </c>
      <c r="R3" s="57"/>
    </row>
    <row r="4" spans="1:18" x14ac:dyDescent="0.25">
      <c r="A4" s="41"/>
      <c r="B4" s="41"/>
      <c r="C4" s="42" t="s">
        <v>3</v>
      </c>
      <c r="D4" s="42" t="s">
        <v>4</v>
      </c>
      <c r="E4" s="42" t="s">
        <v>3</v>
      </c>
      <c r="F4" s="42" t="s">
        <v>4</v>
      </c>
      <c r="G4" s="42" t="s">
        <v>3</v>
      </c>
      <c r="H4" s="42" t="s">
        <v>4</v>
      </c>
      <c r="I4" s="42" t="s">
        <v>3</v>
      </c>
      <c r="J4" s="42" t="s">
        <v>4</v>
      </c>
      <c r="K4" s="42" t="s">
        <v>3</v>
      </c>
      <c r="L4" s="42" t="s">
        <v>4</v>
      </c>
      <c r="M4" s="42" t="s">
        <v>3</v>
      </c>
      <c r="N4" s="42" t="s">
        <v>4</v>
      </c>
      <c r="O4" s="42" t="s">
        <v>3</v>
      </c>
      <c r="P4" s="42" t="s">
        <v>4</v>
      </c>
      <c r="Q4" s="42" t="s">
        <v>3</v>
      </c>
      <c r="R4" s="42" t="s">
        <v>4</v>
      </c>
    </row>
    <row r="5" spans="1:18" x14ac:dyDescent="0.25">
      <c r="A5" s="42" t="s">
        <v>59</v>
      </c>
      <c r="B5" s="41" t="s">
        <v>64</v>
      </c>
      <c r="C5" s="43">
        <v>0.02</v>
      </c>
      <c r="D5" s="43">
        <v>1.7</v>
      </c>
      <c r="E5" s="43">
        <v>1.5</v>
      </c>
      <c r="F5" s="43">
        <v>4.5</v>
      </c>
      <c r="G5" s="43">
        <v>1</v>
      </c>
      <c r="H5" s="43">
        <v>4.5</v>
      </c>
      <c r="I5" s="43">
        <v>0.02</v>
      </c>
      <c r="J5" s="43">
        <v>2</v>
      </c>
      <c r="K5" s="43">
        <v>0.02</v>
      </c>
      <c r="L5" s="43">
        <v>3</v>
      </c>
      <c r="M5" s="43">
        <v>0.05</v>
      </c>
      <c r="N5" s="43">
        <v>1.7</v>
      </c>
      <c r="O5" s="43">
        <v>2.5000000000000001E-2</v>
      </c>
      <c r="P5" s="43">
        <v>4</v>
      </c>
      <c r="Q5" s="43">
        <f t="shared" ref="Q5:Q28" si="0">MIN(C5:P5)</f>
        <v>0.02</v>
      </c>
      <c r="R5" s="43">
        <f t="shared" ref="R5:R28" si="1">MAX(D5:Q5)</f>
        <v>4.5</v>
      </c>
    </row>
    <row r="6" spans="1:18" ht="15.6" x14ac:dyDescent="0.25">
      <c r="A6" s="42" t="s">
        <v>151</v>
      </c>
      <c r="B6" s="41" t="s">
        <v>64</v>
      </c>
      <c r="C6" s="43">
        <v>3.0000000000000001E-3</v>
      </c>
      <c r="D6" s="43">
        <v>1.7</v>
      </c>
      <c r="E6" s="44" t="s">
        <v>24</v>
      </c>
      <c r="F6" s="44" t="s">
        <v>24</v>
      </c>
      <c r="G6" s="43">
        <v>1</v>
      </c>
      <c r="H6" s="43">
        <v>4.5</v>
      </c>
      <c r="I6" s="43">
        <v>3.0000000000000001E-3</v>
      </c>
      <c r="J6" s="43">
        <v>2</v>
      </c>
      <c r="K6" s="43">
        <v>5.0000000000000001E-3</v>
      </c>
      <c r="L6" s="43">
        <v>3</v>
      </c>
      <c r="M6" s="43">
        <v>1.4999999999999999E-2</v>
      </c>
      <c r="N6" s="43">
        <v>1.7</v>
      </c>
      <c r="O6" s="43">
        <v>5.0000000000000001E-3</v>
      </c>
      <c r="P6" s="43">
        <v>4</v>
      </c>
      <c r="Q6" s="43">
        <f t="shared" si="0"/>
        <v>3.0000000000000001E-3</v>
      </c>
      <c r="R6" s="43">
        <f t="shared" si="1"/>
        <v>4.5</v>
      </c>
    </row>
    <row r="7" spans="1:18" x14ac:dyDescent="0.25">
      <c r="A7" s="42" t="s">
        <v>17</v>
      </c>
      <c r="B7" s="41" t="s">
        <v>46</v>
      </c>
      <c r="C7" s="43">
        <v>5.0000000000000001E-3</v>
      </c>
      <c r="D7" s="43">
        <v>2.5</v>
      </c>
      <c r="E7" s="43">
        <v>5.0000000000000001E-3</v>
      </c>
      <c r="F7" s="43">
        <v>3.7</v>
      </c>
      <c r="G7" s="43">
        <v>0.01</v>
      </c>
      <c r="H7" s="43">
        <v>7</v>
      </c>
      <c r="I7" s="43">
        <v>2.5000000000000001E-2</v>
      </c>
      <c r="J7" s="43">
        <v>4.5</v>
      </c>
      <c r="K7" s="43">
        <v>0.01</v>
      </c>
      <c r="L7" s="43">
        <v>1.5</v>
      </c>
      <c r="M7" s="43">
        <v>0.01</v>
      </c>
      <c r="N7" s="43">
        <v>2.5</v>
      </c>
      <c r="O7" s="43">
        <v>0.01</v>
      </c>
      <c r="P7" s="43">
        <v>4.5</v>
      </c>
      <c r="Q7" s="43">
        <f t="shared" si="0"/>
        <v>5.0000000000000001E-3</v>
      </c>
      <c r="R7" s="43">
        <f t="shared" si="1"/>
        <v>7</v>
      </c>
    </row>
    <row r="8" spans="1:18" x14ac:dyDescent="0.25">
      <c r="A8" s="42" t="s">
        <v>14</v>
      </c>
      <c r="B8" s="41" t="s">
        <v>43</v>
      </c>
      <c r="C8" s="43">
        <v>2E-3</v>
      </c>
      <c r="D8" s="43">
        <v>2.5</v>
      </c>
      <c r="E8" s="43">
        <v>4.0000000000000001E-3</v>
      </c>
      <c r="F8" s="43">
        <v>1.6</v>
      </c>
      <c r="G8" s="43">
        <v>3.0000000000000001E-3</v>
      </c>
      <c r="H8" s="43">
        <v>2.5</v>
      </c>
      <c r="I8" s="43">
        <v>2E-3</v>
      </c>
      <c r="J8" s="43">
        <v>20</v>
      </c>
      <c r="K8" s="43">
        <v>4.0000000000000001E-3</v>
      </c>
      <c r="L8" s="43">
        <v>2</v>
      </c>
      <c r="M8" s="43">
        <v>7</v>
      </c>
      <c r="N8" s="43">
        <v>22</v>
      </c>
      <c r="O8" s="43">
        <v>5.0000000000000001E-3</v>
      </c>
      <c r="P8" s="43">
        <v>22</v>
      </c>
      <c r="Q8" s="43">
        <f t="shared" si="0"/>
        <v>2E-3</v>
      </c>
      <c r="R8" s="43">
        <f t="shared" si="1"/>
        <v>22</v>
      </c>
    </row>
    <row r="9" spans="1:18" ht="15.6" x14ac:dyDescent="0.25">
      <c r="A9" s="42" t="s">
        <v>152</v>
      </c>
      <c r="B9" s="41" t="s">
        <v>55</v>
      </c>
      <c r="C9" s="43">
        <v>3.0000000000000001E-3</v>
      </c>
      <c r="D9" s="43">
        <v>0.17</v>
      </c>
      <c r="E9" s="43">
        <v>2E-3</v>
      </c>
      <c r="F9" s="43">
        <v>0.75</v>
      </c>
      <c r="G9" s="44" t="s">
        <v>24</v>
      </c>
      <c r="H9" s="44" t="s">
        <v>24</v>
      </c>
      <c r="I9" s="43">
        <v>3.0000000000000001E-3</v>
      </c>
      <c r="J9" s="43">
        <v>0.15</v>
      </c>
      <c r="K9" s="43">
        <v>5.0000000000000001E-3</v>
      </c>
      <c r="L9" s="43">
        <v>0.15</v>
      </c>
      <c r="M9" s="43">
        <v>5.0000000000000001E-3</v>
      </c>
      <c r="N9" s="43">
        <v>0.12</v>
      </c>
      <c r="O9" s="44" t="s">
        <v>24</v>
      </c>
      <c r="P9" s="44" t="s">
        <v>24</v>
      </c>
      <c r="Q9" s="43">
        <f t="shared" si="0"/>
        <v>2E-3</v>
      </c>
      <c r="R9" s="43">
        <f t="shared" si="1"/>
        <v>0.75</v>
      </c>
    </row>
    <row r="10" spans="1:18" ht="15.6" x14ac:dyDescent="0.25">
      <c r="A10" s="42" t="s">
        <v>153</v>
      </c>
      <c r="B10" s="41" t="s">
        <v>65</v>
      </c>
      <c r="C10" s="43">
        <v>2E-3</v>
      </c>
      <c r="D10" s="43">
        <v>0.4</v>
      </c>
      <c r="E10" s="43">
        <v>2E-3</v>
      </c>
      <c r="F10" s="43">
        <v>0.2</v>
      </c>
      <c r="G10" s="44" t="s">
        <v>24</v>
      </c>
      <c r="H10" s="44" t="s">
        <v>24</v>
      </c>
      <c r="I10" s="43">
        <v>3.0000000000000001E-3</v>
      </c>
      <c r="J10" s="43">
        <v>0.35</v>
      </c>
      <c r="K10" s="43">
        <v>5.0000000000000001E-3</v>
      </c>
      <c r="L10" s="43">
        <v>0.1</v>
      </c>
      <c r="M10" s="43">
        <v>5.0000000000000001E-3</v>
      </c>
      <c r="N10" s="43">
        <v>0.1</v>
      </c>
      <c r="O10" s="44" t="s">
        <v>24</v>
      </c>
      <c r="P10" s="44" t="s">
        <v>24</v>
      </c>
      <c r="Q10" s="43">
        <f t="shared" si="0"/>
        <v>2E-3</v>
      </c>
      <c r="R10" s="43">
        <f t="shared" si="1"/>
        <v>0.4</v>
      </c>
    </row>
    <row r="11" spans="1:18" ht="15.6" x14ac:dyDescent="0.25">
      <c r="A11" s="42" t="s">
        <v>154</v>
      </c>
      <c r="B11" s="41" t="s">
        <v>35</v>
      </c>
      <c r="C11" s="43">
        <v>1E-3</v>
      </c>
      <c r="D11" s="43">
        <v>0.01</v>
      </c>
      <c r="E11" s="44" t="s">
        <v>24</v>
      </c>
      <c r="F11" s="44" t="s">
        <v>24</v>
      </c>
      <c r="G11" s="44" t="s">
        <v>24</v>
      </c>
      <c r="H11" s="44" t="s">
        <v>24</v>
      </c>
      <c r="I11" s="44" t="s">
        <v>24</v>
      </c>
      <c r="J11" s="44" t="s">
        <v>24</v>
      </c>
      <c r="K11" s="44" t="s">
        <v>24</v>
      </c>
      <c r="L11" s="44" t="s">
        <v>24</v>
      </c>
      <c r="M11" s="44" t="s">
        <v>24</v>
      </c>
      <c r="N11" s="44" t="s">
        <v>24</v>
      </c>
      <c r="O11" s="44" t="s">
        <v>24</v>
      </c>
      <c r="P11" s="44" t="s">
        <v>24</v>
      </c>
      <c r="Q11" s="43">
        <f t="shared" si="0"/>
        <v>1E-3</v>
      </c>
      <c r="R11" s="43">
        <f t="shared" si="1"/>
        <v>0.01</v>
      </c>
    </row>
    <row r="12" spans="1:18" x14ac:dyDescent="0.25">
      <c r="A12" s="42" t="s">
        <v>9</v>
      </c>
      <c r="B12" s="41" t="s">
        <v>38</v>
      </c>
      <c r="C12" s="43">
        <v>5.0000000000000001E-3</v>
      </c>
      <c r="D12" s="43">
        <v>5.5</v>
      </c>
      <c r="E12" s="43">
        <v>5.0000000000000001E-3</v>
      </c>
      <c r="F12" s="43">
        <v>2.5</v>
      </c>
      <c r="G12" s="43">
        <v>5.0000000000000001E-3</v>
      </c>
      <c r="H12" s="43">
        <v>35</v>
      </c>
      <c r="I12" s="43">
        <v>5.0000000000000001E-3</v>
      </c>
      <c r="J12" s="43">
        <v>35</v>
      </c>
      <c r="K12" s="43">
        <v>5.0000000000000001E-3</v>
      </c>
      <c r="L12" s="43">
        <v>20</v>
      </c>
      <c r="M12" s="43">
        <v>5.0000000000000001E-3</v>
      </c>
      <c r="N12" s="43">
        <v>4</v>
      </c>
      <c r="O12" s="43">
        <v>5.0000000000000001E-3</v>
      </c>
      <c r="P12" s="43">
        <v>35</v>
      </c>
      <c r="Q12" s="43">
        <f t="shared" si="0"/>
        <v>5.0000000000000001E-3</v>
      </c>
      <c r="R12" s="43">
        <f t="shared" si="1"/>
        <v>35</v>
      </c>
    </row>
    <row r="13" spans="1:18" x14ac:dyDescent="0.25">
      <c r="A13" s="42" t="s">
        <v>61</v>
      </c>
      <c r="B13" s="41" t="s">
        <v>66</v>
      </c>
      <c r="C13" s="43">
        <v>3.0000000000000001E-3</v>
      </c>
      <c r="D13" s="43">
        <v>2</v>
      </c>
      <c r="E13" s="43">
        <v>5.0000000000000001E-3</v>
      </c>
      <c r="F13" s="43">
        <v>2</v>
      </c>
      <c r="G13" s="43">
        <v>5.0000000000000001E-3</v>
      </c>
      <c r="H13" s="43">
        <v>4</v>
      </c>
      <c r="I13" s="43">
        <v>3.0000000000000001E-3</v>
      </c>
      <c r="J13" s="43">
        <v>6.5</v>
      </c>
      <c r="K13" s="43">
        <v>5.0000000000000001E-3</v>
      </c>
      <c r="L13" s="43">
        <v>11</v>
      </c>
      <c r="M13" s="43">
        <v>5.0000000000000001E-3</v>
      </c>
      <c r="N13" s="43">
        <v>2.25</v>
      </c>
      <c r="O13" s="43">
        <v>5.0000000000000001E-3</v>
      </c>
      <c r="P13" s="43">
        <v>11</v>
      </c>
      <c r="Q13" s="43">
        <f t="shared" si="0"/>
        <v>3.0000000000000001E-3</v>
      </c>
      <c r="R13" s="43">
        <f t="shared" si="1"/>
        <v>11</v>
      </c>
    </row>
    <row r="14" spans="1:18" x14ac:dyDescent="0.25">
      <c r="A14" s="42" t="s">
        <v>15</v>
      </c>
      <c r="B14" s="41" t="s">
        <v>44</v>
      </c>
      <c r="C14" s="43">
        <v>5.0000000000000001E-3</v>
      </c>
      <c r="D14" s="43">
        <v>5.5</v>
      </c>
      <c r="E14" s="43">
        <v>5.0000000000000001E-3</v>
      </c>
      <c r="F14" s="43">
        <v>3.5</v>
      </c>
      <c r="G14" s="43">
        <v>5.0000000000000001E-3</v>
      </c>
      <c r="H14" s="43">
        <v>30</v>
      </c>
      <c r="I14" s="43">
        <v>5.0000000000000001E-3</v>
      </c>
      <c r="J14" s="43">
        <v>55</v>
      </c>
      <c r="K14" s="43">
        <v>5.0000000000000001E-3</v>
      </c>
      <c r="L14" s="43">
        <v>5</v>
      </c>
      <c r="M14" s="43">
        <v>5.0000000000000001E-3</v>
      </c>
      <c r="N14" s="43">
        <v>5</v>
      </c>
      <c r="O14" s="43">
        <v>5.0000000000000001E-3</v>
      </c>
      <c r="P14" s="43">
        <v>50</v>
      </c>
      <c r="Q14" s="43">
        <f t="shared" si="0"/>
        <v>5.0000000000000001E-3</v>
      </c>
      <c r="R14" s="43">
        <f t="shared" si="1"/>
        <v>55</v>
      </c>
    </row>
    <row r="15" spans="1:18" x14ac:dyDescent="0.25">
      <c r="A15" s="42" t="s">
        <v>25</v>
      </c>
      <c r="B15" s="41" t="s">
        <v>53</v>
      </c>
      <c r="C15" s="43">
        <v>3.0000000000000001E-3</v>
      </c>
      <c r="D15" s="43">
        <v>1.5</v>
      </c>
      <c r="E15" s="43">
        <v>4.0000000000000001E-3</v>
      </c>
      <c r="F15" s="43">
        <v>0.12</v>
      </c>
      <c r="G15" s="44" t="s">
        <v>24</v>
      </c>
      <c r="H15" s="44" t="s">
        <v>24</v>
      </c>
      <c r="I15" s="43">
        <v>3.0000000000000001E-3</v>
      </c>
      <c r="J15" s="43">
        <v>1.2</v>
      </c>
      <c r="K15" s="43">
        <v>3.0000000000000001E-3</v>
      </c>
      <c r="L15" s="43">
        <v>0.4</v>
      </c>
      <c r="M15" s="43">
        <v>4.0000000000000001E-3</v>
      </c>
      <c r="N15" s="43">
        <v>0.4</v>
      </c>
      <c r="O15" s="43">
        <v>3.0000000000000001E-3</v>
      </c>
      <c r="P15" s="43">
        <v>1.5</v>
      </c>
      <c r="Q15" s="43">
        <f t="shared" si="0"/>
        <v>3.0000000000000001E-3</v>
      </c>
      <c r="R15" s="43">
        <f t="shared" si="1"/>
        <v>1.5</v>
      </c>
    </row>
    <row r="16" spans="1:18" x14ac:dyDescent="0.25">
      <c r="A16" s="42" t="s">
        <v>8</v>
      </c>
      <c r="B16" s="41" t="s">
        <v>37</v>
      </c>
      <c r="C16" s="43">
        <v>2E-3</v>
      </c>
      <c r="D16" s="43">
        <v>1</v>
      </c>
      <c r="E16" s="43">
        <v>4.0000000000000001E-3</v>
      </c>
      <c r="F16" s="43">
        <v>0.1</v>
      </c>
      <c r="G16" s="43" t="s">
        <v>24</v>
      </c>
      <c r="H16" s="43" t="s">
        <v>24</v>
      </c>
      <c r="I16" s="43">
        <v>2E-3</v>
      </c>
      <c r="J16" s="43">
        <v>13</v>
      </c>
      <c r="K16" s="43">
        <v>4.0000000000000001E-3</v>
      </c>
      <c r="L16" s="43">
        <v>12</v>
      </c>
      <c r="M16" s="43">
        <v>4.0000000000000001E-3</v>
      </c>
      <c r="N16" s="43">
        <v>1</v>
      </c>
      <c r="O16" s="43">
        <v>5.0000000000000001E-3</v>
      </c>
      <c r="P16" s="43">
        <v>13</v>
      </c>
      <c r="Q16" s="43">
        <f t="shared" si="0"/>
        <v>2E-3</v>
      </c>
      <c r="R16" s="43">
        <f t="shared" si="1"/>
        <v>13</v>
      </c>
    </row>
    <row r="17" spans="1:18" x14ac:dyDescent="0.25">
      <c r="A17" s="42" t="s">
        <v>10</v>
      </c>
      <c r="B17" s="41" t="s">
        <v>39</v>
      </c>
      <c r="C17" s="43">
        <v>2E-3</v>
      </c>
      <c r="D17" s="43">
        <v>1</v>
      </c>
      <c r="E17" s="43">
        <v>2E-3</v>
      </c>
      <c r="F17" s="43">
        <v>3.3</v>
      </c>
      <c r="G17" s="43">
        <v>2E-3</v>
      </c>
      <c r="H17" s="43">
        <v>9.5</v>
      </c>
      <c r="I17" s="43">
        <v>1E-3</v>
      </c>
      <c r="J17" s="43">
        <v>8</v>
      </c>
      <c r="K17" s="43">
        <v>4.0000000000000001E-3</v>
      </c>
      <c r="L17" s="43">
        <v>1</v>
      </c>
      <c r="M17" s="43">
        <v>4.0000000000000001E-3</v>
      </c>
      <c r="N17" s="43">
        <v>0.5</v>
      </c>
      <c r="O17" s="43">
        <v>2E-3</v>
      </c>
      <c r="P17" s="43">
        <v>9</v>
      </c>
      <c r="Q17" s="43">
        <f t="shared" si="0"/>
        <v>1E-3</v>
      </c>
      <c r="R17" s="43">
        <f t="shared" si="1"/>
        <v>9.5</v>
      </c>
    </row>
    <row r="18" spans="1:18" x14ac:dyDescent="0.25">
      <c r="A18" s="42" t="s">
        <v>13</v>
      </c>
      <c r="B18" s="41" t="s">
        <v>42</v>
      </c>
      <c r="C18" s="44" t="s">
        <v>24</v>
      </c>
      <c r="D18" s="44" t="s">
        <v>24</v>
      </c>
      <c r="E18" s="43">
        <v>5.0000000000000001E-4</v>
      </c>
      <c r="F18" s="43">
        <v>0.09</v>
      </c>
      <c r="G18" s="44" t="s">
        <v>24</v>
      </c>
      <c r="H18" s="44" t="s">
        <v>24</v>
      </c>
      <c r="I18" s="44" t="s">
        <v>24</v>
      </c>
      <c r="J18" s="44" t="s">
        <v>24</v>
      </c>
      <c r="K18" s="44" t="s">
        <v>24</v>
      </c>
      <c r="L18" s="44" t="s">
        <v>24</v>
      </c>
      <c r="M18" s="44" t="s">
        <v>24</v>
      </c>
      <c r="N18" s="44" t="s">
        <v>24</v>
      </c>
      <c r="O18" s="44" t="s">
        <v>24</v>
      </c>
      <c r="P18" s="44" t="s">
        <v>24</v>
      </c>
      <c r="Q18" s="43">
        <f t="shared" si="0"/>
        <v>5.0000000000000001E-4</v>
      </c>
      <c r="R18" s="43">
        <f t="shared" si="1"/>
        <v>0.09</v>
      </c>
    </row>
    <row r="19" spans="1:18" x14ac:dyDescent="0.25">
      <c r="A19" s="42" t="s">
        <v>62</v>
      </c>
      <c r="B19" s="41" t="s">
        <v>67</v>
      </c>
      <c r="C19" s="43">
        <v>2E-3</v>
      </c>
      <c r="D19" s="43">
        <v>1</v>
      </c>
      <c r="E19" s="43">
        <v>5.0000000000000001E-3</v>
      </c>
      <c r="F19" s="43">
        <v>0.2</v>
      </c>
      <c r="G19" s="44">
        <v>3.0000000000000001E-3</v>
      </c>
      <c r="H19" s="44">
        <v>3.5</v>
      </c>
      <c r="I19" s="43">
        <v>5.0000000000000001E-3</v>
      </c>
      <c r="J19" s="43">
        <v>3.5</v>
      </c>
      <c r="K19" s="43">
        <v>4.0000000000000001E-3</v>
      </c>
      <c r="L19" s="43">
        <v>1</v>
      </c>
      <c r="M19" s="43">
        <v>5.0000000000000001E-3</v>
      </c>
      <c r="N19" s="43">
        <v>1.5</v>
      </c>
      <c r="O19" s="43">
        <v>3.0000000000000001E-3</v>
      </c>
      <c r="P19" s="43">
        <v>3.5</v>
      </c>
      <c r="Q19" s="43">
        <f t="shared" si="0"/>
        <v>2E-3</v>
      </c>
      <c r="R19" s="43">
        <f t="shared" si="1"/>
        <v>3.5</v>
      </c>
    </row>
    <row r="20" spans="1:18" x14ac:dyDescent="0.25">
      <c r="A20" s="42" t="s">
        <v>20</v>
      </c>
      <c r="B20" s="41" t="s">
        <v>49</v>
      </c>
      <c r="C20" s="43">
        <v>1E-3</v>
      </c>
      <c r="D20" s="43">
        <v>0.6</v>
      </c>
      <c r="E20" s="43">
        <v>2E-3</v>
      </c>
      <c r="F20" s="43">
        <v>0.35</v>
      </c>
      <c r="G20" s="44" t="s">
        <v>24</v>
      </c>
      <c r="H20" s="44" t="s">
        <v>24</v>
      </c>
      <c r="I20" s="43">
        <v>5.0000000000000001E-3</v>
      </c>
      <c r="J20" s="43">
        <v>2.5</v>
      </c>
      <c r="K20" s="43">
        <v>4.0000000000000001E-3</v>
      </c>
      <c r="L20" s="43">
        <v>0.5</v>
      </c>
      <c r="M20" s="43">
        <v>4.0000000000000001E-3</v>
      </c>
      <c r="N20" s="43">
        <v>1.25</v>
      </c>
      <c r="O20" s="43">
        <v>3.0000000000000001E-3</v>
      </c>
      <c r="P20" s="43">
        <v>2.5</v>
      </c>
      <c r="Q20" s="43">
        <f t="shared" si="0"/>
        <v>1E-3</v>
      </c>
      <c r="R20" s="43">
        <f t="shared" si="1"/>
        <v>2.5</v>
      </c>
    </row>
    <row r="21" spans="1:18" x14ac:dyDescent="0.25">
      <c r="A21" s="42" t="s">
        <v>21</v>
      </c>
      <c r="B21" s="41" t="s">
        <v>50</v>
      </c>
      <c r="C21" s="43">
        <v>1E-3</v>
      </c>
      <c r="D21" s="43">
        <v>1</v>
      </c>
      <c r="E21" s="43">
        <v>4.0000000000000001E-3</v>
      </c>
      <c r="F21" s="43">
        <v>0.8</v>
      </c>
      <c r="G21" s="44" t="s">
        <v>24</v>
      </c>
      <c r="H21" s="44" t="s">
        <v>24</v>
      </c>
      <c r="I21" s="43">
        <v>3.0000000000000001E-3</v>
      </c>
      <c r="J21" s="43">
        <v>1</v>
      </c>
      <c r="K21" s="43">
        <v>5.0000000000000001E-3</v>
      </c>
      <c r="L21" s="43">
        <v>11.5</v>
      </c>
      <c r="M21" s="43">
        <v>4.0000000000000001E-3</v>
      </c>
      <c r="N21" s="43">
        <v>1</v>
      </c>
      <c r="O21" s="43">
        <v>5.0000000000000001E-3</v>
      </c>
      <c r="P21" s="43">
        <v>11.5</v>
      </c>
      <c r="Q21" s="43">
        <f t="shared" si="0"/>
        <v>1E-3</v>
      </c>
      <c r="R21" s="43">
        <f t="shared" si="1"/>
        <v>11.5</v>
      </c>
    </row>
    <row r="22" spans="1:18" x14ac:dyDescent="0.25">
      <c r="A22" s="42" t="s">
        <v>63</v>
      </c>
      <c r="B22" s="41" t="s">
        <v>68</v>
      </c>
      <c r="C22" s="43">
        <v>0.04</v>
      </c>
      <c r="D22" s="43">
        <v>2.5</v>
      </c>
      <c r="E22" s="44" t="s">
        <v>24</v>
      </c>
      <c r="F22" s="44" t="s">
        <v>24</v>
      </c>
      <c r="G22" s="44" t="s">
        <v>24</v>
      </c>
      <c r="H22" s="44" t="s">
        <v>24</v>
      </c>
      <c r="I22" s="43">
        <v>0.05</v>
      </c>
      <c r="J22" s="43">
        <v>4</v>
      </c>
      <c r="K22" s="43">
        <v>0.05</v>
      </c>
      <c r="L22" s="43">
        <v>22</v>
      </c>
      <c r="M22" s="44" t="s">
        <v>24</v>
      </c>
      <c r="N22" s="44" t="s">
        <v>24</v>
      </c>
      <c r="O22" s="43">
        <v>0.05</v>
      </c>
      <c r="P22" s="43">
        <v>22</v>
      </c>
      <c r="Q22" s="43">
        <f t="shared" si="0"/>
        <v>0.04</v>
      </c>
      <c r="R22" s="43">
        <f t="shared" si="1"/>
        <v>22</v>
      </c>
    </row>
    <row r="23" spans="1:18" x14ac:dyDescent="0.25">
      <c r="A23" s="42" t="s">
        <v>23</v>
      </c>
      <c r="B23" s="41" t="s">
        <v>52</v>
      </c>
      <c r="C23" s="43">
        <v>2E-3</v>
      </c>
      <c r="D23" s="43">
        <v>0.5</v>
      </c>
      <c r="E23" s="43">
        <v>5.0000000000000001E-3</v>
      </c>
      <c r="F23" s="43">
        <v>0.06</v>
      </c>
      <c r="G23" s="44" t="s">
        <v>24</v>
      </c>
      <c r="H23" s="44" t="s">
        <v>24</v>
      </c>
      <c r="I23" s="44" t="s">
        <v>24</v>
      </c>
      <c r="J23" s="44" t="s">
        <v>24</v>
      </c>
      <c r="K23" s="44" t="s">
        <v>24</v>
      </c>
      <c r="L23" s="44" t="s">
        <v>24</v>
      </c>
      <c r="M23" s="44" t="s">
        <v>24</v>
      </c>
      <c r="N23" s="44" t="s">
        <v>24</v>
      </c>
      <c r="O23" s="44" t="s">
        <v>24</v>
      </c>
      <c r="P23" s="44" t="s">
        <v>24</v>
      </c>
      <c r="Q23" s="43">
        <f t="shared" si="0"/>
        <v>2E-3</v>
      </c>
      <c r="R23" s="43">
        <f t="shared" si="1"/>
        <v>0.5</v>
      </c>
    </row>
    <row r="24" spans="1:18" ht="15.6" x14ac:dyDescent="0.25">
      <c r="A24" s="42" t="s">
        <v>155</v>
      </c>
      <c r="B24" s="41" t="s">
        <v>47</v>
      </c>
      <c r="C24" s="43">
        <v>2E-3</v>
      </c>
      <c r="D24" s="43">
        <v>0.3</v>
      </c>
      <c r="E24" s="43">
        <v>2E-3</v>
      </c>
      <c r="F24" s="43">
        <v>0.25</v>
      </c>
      <c r="G24" s="44" t="s">
        <v>24</v>
      </c>
      <c r="H24" s="44" t="s">
        <v>24</v>
      </c>
      <c r="I24" s="44" t="s">
        <v>24</v>
      </c>
      <c r="J24" s="44" t="s">
        <v>24</v>
      </c>
      <c r="K24" s="44" t="s">
        <v>24</v>
      </c>
      <c r="L24" s="44" t="s">
        <v>24</v>
      </c>
      <c r="M24" s="44" t="s">
        <v>24</v>
      </c>
      <c r="N24" s="44" t="s">
        <v>24</v>
      </c>
      <c r="O24" s="44" t="s">
        <v>24</v>
      </c>
      <c r="P24" s="44" t="s">
        <v>24</v>
      </c>
      <c r="Q24" s="43">
        <f t="shared" si="0"/>
        <v>2E-3</v>
      </c>
      <c r="R24" s="43">
        <f t="shared" si="1"/>
        <v>0.3</v>
      </c>
    </row>
    <row r="25" spans="1:18" ht="15.6" x14ac:dyDescent="0.25">
      <c r="A25" s="42" t="s">
        <v>156</v>
      </c>
      <c r="B25" s="41" t="s">
        <v>32</v>
      </c>
      <c r="C25" s="43">
        <v>1E-3</v>
      </c>
      <c r="D25" s="43">
        <v>2.5000000000000001E-2</v>
      </c>
      <c r="E25" s="43">
        <v>1E-3</v>
      </c>
      <c r="F25" s="43">
        <v>0.1</v>
      </c>
      <c r="G25" s="44" t="s">
        <v>24</v>
      </c>
      <c r="H25" s="44" t="s">
        <v>24</v>
      </c>
      <c r="I25" s="43">
        <v>1E-3</v>
      </c>
      <c r="J25" s="43">
        <v>2.5000000000000001E-2</v>
      </c>
      <c r="K25" s="44" t="s">
        <v>24</v>
      </c>
      <c r="L25" s="44" t="s">
        <v>24</v>
      </c>
      <c r="M25" s="44" t="s">
        <v>24</v>
      </c>
      <c r="N25" s="44" t="s">
        <v>24</v>
      </c>
      <c r="O25" s="44" t="s">
        <v>24</v>
      </c>
      <c r="P25" s="44" t="s">
        <v>24</v>
      </c>
      <c r="Q25" s="43">
        <f t="shared" si="0"/>
        <v>1E-3</v>
      </c>
      <c r="R25" s="43">
        <f t="shared" si="1"/>
        <v>0.1</v>
      </c>
    </row>
    <row r="26" spans="1:18" x14ac:dyDescent="0.25">
      <c r="A26" s="42" t="s">
        <v>157</v>
      </c>
      <c r="B26" s="41" t="s">
        <v>54</v>
      </c>
      <c r="C26" s="43">
        <v>5.0000000000000001E-3</v>
      </c>
      <c r="D26" s="43">
        <v>0.125</v>
      </c>
      <c r="E26" s="43">
        <v>5.0000000000000001E-3</v>
      </c>
      <c r="F26" s="43">
        <v>0.1</v>
      </c>
      <c r="G26" s="44" t="s">
        <v>24</v>
      </c>
      <c r="H26" s="44" t="s">
        <v>24</v>
      </c>
      <c r="I26" s="44" t="s">
        <v>24</v>
      </c>
      <c r="J26" s="44" t="s">
        <v>24</v>
      </c>
      <c r="K26" s="44" t="s">
        <v>24</v>
      </c>
      <c r="L26" s="44" t="s">
        <v>24</v>
      </c>
      <c r="M26" s="44" t="s">
        <v>24</v>
      </c>
      <c r="N26" s="44" t="s">
        <v>24</v>
      </c>
      <c r="O26" s="44" t="s">
        <v>24</v>
      </c>
      <c r="P26" s="44" t="s">
        <v>24</v>
      </c>
      <c r="Q26" s="43">
        <f t="shared" si="0"/>
        <v>5.0000000000000001E-3</v>
      </c>
      <c r="R26" s="43">
        <f t="shared" si="1"/>
        <v>0.125</v>
      </c>
    </row>
    <row r="27" spans="1:18" x14ac:dyDescent="0.25">
      <c r="A27" s="42" t="s">
        <v>158</v>
      </c>
      <c r="B27" s="41" t="s">
        <v>34</v>
      </c>
      <c r="C27" s="43">
        <v>0.01</v>
      </c>
      <c r="D27" s="43">
        <v>0.12</v>
      </c>
      <c r="E27" s="44" t="s">
        <v>24</v>
      </c>
      <c r="F27" s="44" t="s">
        <v>24</v>
      </c>
      <c r="G27" s="44" t="s">
        <v>24</v>
      </c>
      <c r="H27" s="44" t="s">
        <v>24</v>
      </c>
      <c r="I27" s="44" t="s">
        <v>24</v>
      </c>
      <c r="J27" s="44" t="s">
        <v>24</v>
      </c>
      <c r="K27" s="44" t="s">
        <v>24</v>
      </c>
      <c r="L27" s="44" t="s">
        <v>24</v>
      </c>
      <c r="M27" s="44" t="s">
        <v>24</v>
      </c>
      <c r="N27" s="44" t="s">
        <v>24</v>
      </c>
      <c r="O27" s="44" t="s">
        <v>24</v>
      </c>
      <c r="P27" s="44" t="s">
        <v>24</v>
      </c>
      <c r="Q27" s="43">
        <f t="shared" si="0"/>
        <v>0.01</v>
      </c>
      <c r="R27" s="43">
        <f t="shared" si="1"/>
        <v>0.12</v>
      </c>
    </row>
    <row r="28" spans="1:18" x14ac:dyDescent="0.25">
      <c r="A28" s="42" t="s">
        <v>16</v>
      </c>
      <c r="B28" s="41" t="s">
        <v>45</v>
      </c>
      <c r="C28" s="43">
        <v>1.4999999999999999E-2</v>
      </c>
      <c r="D28" s="43">
        <v>0.35</v>
      </c>
      <c r="E28" s="43">
        <v>1.4999999999999999E-2</v>
      </c>
      <c r="F28" s="43">
        <v>0.3</v>
      </c>
      <c r="G28" s="44" t="s">
        <v>24</v>
      </c>
      <c r="H28" s="44" t="s">
        <v>24</v>
      </c>
      <c r="I28" s="43">
        <v>1.4999999999999999E-2</v>
      </c>
      <c r="J28" s="43">
        <v>0.3</v>
      </c>
      <c r="K28" s="44" t="s">
        <v>24</v>
      </c>
      <c r="L28" s="44" t="s">
        <v>24</v>
      </c>
      <c r="M28" s="44" t="s">
        <v>24</v>
      </c>
      <c r="N28" s="44" t="s">
        <v>24</v>
      </c>
      <c r="O28" s="43">
        <v>1.4999999999999999E-2</v>
      </c>
      <c r="P28" s="43">
        <v>0.3</v>
      </c>
      <c r="Q28" s="43">
        <f t="shared" si="0"/>
        <v>1.4999999999999999E-2</v>
      </c>
      <c r="R28" s="43">
        <f t="shared" si="1"/>
        <v>0.35</v>
      </c>
    </row>
    <row r="29" spans="1:18" x14ac:dyDescent="0.25">
      <c r="A29" s="42" t="s">
        <v>159</v>
      </c>
      <c r="B29" s="41" t="s">
        <v>160</v>
      </c>
      <c r="C29" s="44" t="s">
        <v>24</v>
      </c>
      <c r="D29" s="44" t="s">
        <v>24</v>
      </c>
      <c r="E29" s="44" t="s">
        <v>24</v>
      </c>
      <c r="F29" s="44" t="s">
        <v>24</v>
      </c>
      <c r="G29" s="44" t="s">
        <v>24</v>
      </c>
      <c r="H29" s="44" t="s">
        <v>24</v>
      </c>
      <c r="I29" s="43">
        <v>0.1</v>
      </c>
      <c r="J29" s="43">
        <v>1.2</v>
      </c>
      <c r="K29" s="44" t="s">
        <v>24</v>
      </c>
      <c r="L29" s="44" t="s">
        <v>24</v>
      </c>
      <c r="M29" s="44" t="s">
        <v>24</v>
      </c>
      <c r="N29" s="44" t="s">
        <v>24</v>
      </c>
      <c r="O29" s="44" t="s">
        <v>24</v>
      </c>
      <c r="P29" s="44" t="s">
        <v>24</v>
      </c>
      <c r="Q29" s="43">
        <v>0.1</v>
      </c>
      <c r="R29" s="43">
        <v>1</v>
      </c>
    </row>
    <row r="30" spans="1:18" x14ac:dyDescent="0.25">
      <c r="A30" s="42" t="s">
        <v>11</v>
      </c>
      <c r="B30" s="41" t="s">
        <v>40</v>
      </c>
      <c r="C30" s="43" t="s">
        <v>79</v>
      </c>
      <c r="D30" s="43" t="s">
        <v>80</v>
      </c>
      <c r="E30" s="43" t="s">
        <v>79</v>
      </c>
      <c r="F30" s="43" t="s">
        <v>80</v>
      </c>
      <c r="G30" s="43" t="s">
        <v>79</v>
      </c>
      <c r="H30" s="43" t="s">
        <v>80</v>
      </c>
      <c r="I30" s="43" t="s">
        <v>79</v>
      </c>
      <c r="J30" s="43" t="s">
        <v>80</v>
      </c>
      <c r="K30" s="43" t="s">
        <v>79</v>
      </c>
      <c r="L30" s="43" t="s">
        <v>80</v>
      </c>
      <c r="M30" s="43" t="s">
        <v>79</v>
      </c>
      <c r="N30" s="43" t="s">
        <v>80</v>
      </c>
      <c r="O30" s="43" t="s">
        <v>79</v>
      </c>
      <c r="P30" s="43" t="s">
        <v>80</v>
      </c>
      <c r="Q30" s="43" t="s">
        <v>79</v>
      </c>
      <c r="R30" s="43" t="s">
        <v>80</v>
      </c>
    </row>
    <row r="31" spans="1:18" ht="15.6" x14ac:dyDescent="0.2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  <row r="32" spans="1:18" ht="15.6" x14ac:dyDescent="0.25">
      <c r="A32" s="59" t="s">
        <v>161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</row>
    <row r="33" spans="1:18" x14ac:dyDescent="0.25">
      <c r="A33" s="41"/>
      <c r="B33" s="41"/>
      <c r="C33" s="57" t="s">
        <v>162</v>
      </c>
      <c r="D33" s="57"/>
      <c r="E33" s="57" t="s">
        <v>163</v>
      </c>
      <c r="F33" s="57"/>
      <c r="G33" s="57" t="s">
        <v>164</v>
      </c>
      <c r="H33" s="57"/>
      <c r="I33" s="57" t="s">
        <v>165</v>
      </c>
      <c r="J33" s="57"/>
      <c r="K33" s="57" t="s">
        <v>166</v>
      </c>
      <c r="L33" s="57"/>
      <c r="M33" s="57" t="s">
        <v>167</v>
      </c>
      <c r="N33" s="57"/>
      <c r="O33" s="57" t="s">
        <v>11</v>
      </c>
      <c r="P33" s="57"/>
      <c r="Q33" s="46"/>
      <c r="R33" s="46"/>
    </row>
    <row r="34" spans="1:18" x14ac:dyDescent="0.25">
      <c r="A34" s="41"/>
      <c r="B34" s="41"/>
      <c r="C34" s="57" t="s">
        <v>70</v>
      </c>
      <c r="D34" s="57"/>
      <c r="E34" s="57" t="s">
        <v>73</v>
      </c>
      <c r="F34" s="57"/>
      <c r="G34" s="57" t="s">
        <v>168</v>
      </c>
      <c r="H34" s="57"/>
      <c r="I34" s="57" t="s">
        <v>169</v>
      </c>
      <c r="J34" s="57"/>
      <c r="K34" s="57" t="s">
        <v>74</v>
      </c>
      <c r="L34" s="57"/>
      <c r="M34" s="57" t="s">
        <v>78</v>
      </c>
      <c r="N34" s="57"/>
      <c r="O34" s="57" t="s">
        <v>81</v>
      </c>
      <c r="P34" s="57"/>
      <c r="Q34" s="46"/>
      <c r="R34" s="46"/>
    </row>
    <row r="35" spans="1:18" x14ac:dyDescent="0.25">
      <c r="A35" s="41"/>
      <c r="B35" s="41"/>
      <c r="C35" s="42" t="s">
        <v>3</v>
      </c>
      <c r="D35" s="42" t="s">
        <v>4</v>
      </c>
      <c r="E35" s="42" t="s">
        <v>3</v>
      </c>
      <c r="F35" s="42" t="s">
        <v>4</v>
      </c>
      <c r="G35" s="42" t="s">
        <v>3</v>
      </c>
      <c r="H35" s="42" t="s">
        <v>4</v>
      </c>
      <c r="I35" s="42" t="s">
        <v>3</v>
      </c>
      <c r="J35" s="42" t="s">
        <v>4</v>
      </c>
      <c r="K35" s="42" t="s">
        <v>3</v>
      </c>
      <c r="L35" s="42" t="s">
        <v>4</v>
      </c>
      <c r="M35" s="42" t="s">
        <v>3</v>
      </c>
      <c r="N35" s="42" t="s">
        <v>4</v>
      </c>
      <c r="O35" s="42" t="s">
        <v>3</v>
      </c>
      <c r="P35" s="42" t="s">
        <v>4</v>
      </c>
      <c r="Q35" s="46"/>
      <c r="R35" s="46"/>
    </row>
    <row r="36" spans="1:18" x14ac:dyDescent="0.25">
      <c r="A36" s="42" t="s">
        <v>17</v>
      </c>
      <c r="B36" s="41" t="s">
        <v>46</v>
      </c>
      <c r="C36" s="43">
        <v>0.01</v>
      </c>
      <c r="D36" s="43">
        <v>1.6</v>
      </c>
      <c r="E36" s="43">
        <v>0.01</v>
      </c>
      <c r="F36" s="43">
        <v>2</v>
      </c>
      <c r="G36" s="43">
        <v>0.01</v>
      </c>
      <c r="H36" s="43">
        <v>0.6</v>
      </c>
      <c r="I36" s="43">
        <v>0.01</v>
      </c>
      <c r="J36" s="43">
        <v>3.3</v>
      </c>
      <c r="K36" s="43">
        <v>0.01</v>
      </c>
      <c r="L36" s="43">
        <v>1.5</v>
      </c>
      <c r="M36" s="43">
        <v>0.01</v>
      </c>
      <c r="N36" s="43">
        <v>3</v>
      </c>
      <c r="O36" s="43">
        <f t="shared" ref="O36:O50" si="2">MIN(C36,N36)</f>
        <v>0.01</v>
      </c>
      <c r="P36" s="43">
        <f t="shared" ref="P36:P50" si="3">MAX(D36,N36)</f>
        <v>3</v>
      </c>
      <c r="Q36" s="46"/>
      <c r="R36" s="46"/>
    </row>
    <row r="37" spans="1:18" x14ac:dyDescent="0.25">
      <c r="A37" s="42" t="s">
        <v>14</v>
      </c>
      <c r="B37" s="41" t="s">
        <v>43</v>
      </c>
      <c r="C37" s="43">
        <v>1.4999999999999999E-2</v>
      </c>
      <c r="D37" s="43">
        <v>2.5</v>
      </c>
      <c r="E37" s="43">
        <v>0.01</v>
      </c>
      <c r="F37" s="43">
        <v>11</v>
      </c>
      <c r="G37" s="43">
        <v>0.01</v>
      </c>
      <c r="H37" s="43">
        <v>1</v>
      </c>
      <c r="I37" s="43">
        <v>0.01</v>
      </c>
      <c r="J37" s="43">
        <v>12</v>
      </c>
      <c r="K37" s="43">
        <v>1.4999999999999999E-2</v>
      </c>
      <c r="L37" s="43">
        <v>2</v>
      </c>
      <c r="M37" s="43">
        <v>1.4999999999999999E-2</v>
      </c>
      <c r="N37" s="43">
        <v>13</v>
      </c>
      <c r="O37" s="43">
        <f t="shared" si="2"/>
        <v>1.4999999999999999E-2</v>
      </c>
      <c r="P37" s="43">
        <f t="shared" si="3"/>
        <v>13</v>
      </c>
      <c r="Q37" s="46"/>
      <c r="R37" s="46"/>
    </row>
    <row r="38" spans="1:18" x14ac:dyDescent="0.25">
      <c r="A38" s="42" t="s">
        <v>9</v>
      </c>
      <c r="B38" s="41" t="s">
        <v>38</v>
      </c>
      <c r="C38" s="43">
        <v>1.4999999999999999E-2</v>
      </c>
      <c r="D38" s="43">
        <v>5.5</v>
      </c>
      <c r="E38" s="43">
        <v>4</v>
      </c>
      <c r="F38" s="43">
        <v>30</v>
      </c>
      <c r="G38" s="43">
        <v>0.01</v>
      </c>
      <c r="H38" s="43">
        <v>0.6</v>
      </c>
      <c r="I38" s="43">
        <v>6</v>
      </c>
      <c r="J38" s="43">
        <v>33</v>
      </c>
      <c r="K38" s="43">
        <v>0.01</v>
      </c>
      <c r="L38" s="43">
        <v>20</v>
      </c>
      <c r="M38" s="43">
        <v>0.01</v>
      </c>
      <c r="N38" s="43">
        <v>33</v>
      </c>
      <c r="O38" s="43">
        <f t="shared" si="2"/>
        <v>1.4999999999999999E-2</v>
      </c>
      <c r="P38" s="43">
        <f t="shared" si="3"/>
        <v>33</v>
      </c>
      <c r="Q38" s="46"/>
      <c r="R38" s="46"/>
    </row>
    <row r="39" spans="1:18" x14ac:dyDescent="0.25">
      <c r="A39" s="42" t="s">
        <v>61</v>
      </c>
      <c r="B39" s="41" t="s">
        <v>66</v>
      </c>
      <c r="C39" s="43">
        <v>5.0000000000000001E-3</v>
      </c>
      <c r="D39" s="43">
        <v>2</v>
      </c>
      <c r="E39" s="43">
        <v>5.0000000000000001E-3</v>
      </c>
      <c r="F39" s="43">
        <v>4.5</v>
      </c>
      <c r="G39" s="43">
        <v>0.01</v>
      </c>
      <c r="H39" s="43">
        <v>6</v>
      </c>
      <c r="I39" s="43">
        <v>0.01</v>
      </c>
      <c r="J39" s="43">
        <v>2.4</v>
      </c>
      <c r="K39" s="43">
        <v>0.01</v>
      </c>
      <c r="L39" s="43">
        <v>11</v>
      </c>
      <c r="M39" s="43">
        <v>0.01</v>
      </c>
      <c r="N39" s="43">
        <v>11</v>
      </c>
      <c r="O39" s="43">
        <f t="shared" si="2"/>
        <v>5.0000000000000001E-3</v>
      </c>
      <c r="P39" s="43">
        <f t="shared" si="3"/>
        <v>11</v>
      </c>
      <c r="Q39" s="46"/>
      <c r="R39" s="46"/>
    </row>
    <row r="40" spans="1:18" x14ac:dyDescent="0.25">
      <c r="A40" s="42" t="s">
        <v>15</v>
      </c>
      <c r="B40" s="41" t="s">
        <v>44</v>
      </c>
      <c r="C40" s="43">
        <v>0.01</v>
      </c>
      <c r="D40" s="43">
        <v>5.5</v>
      </c>
      <c r="E40" s="43">
        <v>2</v>
      </c>
      <c r="F40" s="43">
        <v>40</v>
      </c>
      <c r="G40" s="43">
        <v>10</v>
      </c>
      <c r="H40" s="43">
        <v>50</v>
      </c>
      <c r="I40" s="43">
        <v>0.01</v>
      </c>
      <c r="J40" s="43">
        <v>7</v>
      </c>
      <c r="K40" s="43">
        <v>0.01</v>
      </c>
      <c r="L40" s="43">
        <v>7</v>
      </c>
      <c r="M40" s="43">
        <v>0.01</v>
      </c>
      <c r="N40" s="43">
        <v>50</v>
      </c>
      <c r="O40" s="43">
        <f t="shared" si="2"/>
        <v>0.01</v>
      </c>
      <c r="P40" s="43">
        <f t="shared" si="3"/>
        <v>50</v>
      </c>
      <c r="Q40" s="46"/>
      <c r="R40" s="46"/>
    </row>
    <row r="41" spans="1:18" x14ac:dyDescent="0.25">
      <c r="A41" s="42" t="s">
        <v>25</v>
      </c>
      <c r="B41" s="41" t="s">
        <v>53</v>
      </c>
      <c r="C41" s="43">
        <v>5.0000000000000001E-3</v>
      </c>
      <c r="D41" s="43">
        <v>1.2</v>
      </c>
      <c r="E41" s="43">
        <v>0.01</v>
      </c>
      <c r="F41" s="43">
        <v>0.35</v>
      </c>
      <c r="G41" s="43">
        <v>0.01</v>
      </c>
      <c r="H41" s="43">
        <v>0.3</v>
      </c>
      <c r="I41" s="43">
        <v>0.01</v>
      </c>
      <c r="J41" s="43">
        <v>0.2</v>
      </c>
      <c r="K41" s="43">
        <v>0.01</v>
      </c>
      <c r="L41" s="43">
        <v>0.35</v>
      </c>
      <c r="M41" s="43">
        <v>0.01</v>
      </c>
      <c r="N41" s="43">
        <v>1.2</v>
      </c>
      <c r="O41" s="43">
        <f t="shared" si="2"/>
        <v>5.0000000000000001E-3</v>
      </c>
      <c r="P41" s="43">
        <f t="shared" si="3"/>
        <v>1.2</v>
      </c>
      <c r="Q41" s="46"/>
      <c r="R41" s="46"/>
    </row>
    <row r="42" spans="1:18" x14ac:dyDescent="0.25">
      <c r="A42" s="42" t="s">
        <v>8</v>
      </c>
      <c r="B42" s="41" t="s">
        <v>37</v>
      </c>
      <c r="C42" s="43">
        <v>0.01</v>
      </c>
      <c r="D42" s="43">
        <v>1</v>
      </c>
      <c r="E42" s="43">
        <v>0.01</v>
      </c>
      <c r="F42" s="43">
        <v>1.2</v>
      </c>
      <c r="G42" s="43">
        <v>0.01</v>
      </c>
      <c r="H42" s="43">
        <v>13</v>
      </c>
      <c r="I42" s="43">
        <v>0.01</v>
      </c>
      <c r="J42" s="43">
        <v>0.2</v>
      </c>
      <c r="K42" s="43">
        <v>0.01</v>
      </c>
      <c r="L42" s="43">
        <v>12</v>
      </c>
      <c r="M42" s="43">
        <v>0.01</v>
      </c>
      <c r="N42" s="43">
        <v>13</v>
      </c>
      <c r="O42" s="43">
        <f t="shared" si="2"/>
        <v>0.01</v>
      </c>
      <c r="P42" s="43">
        <f t="shared" si="3"/>
        <v>13</v>
      </c>
      <c r="Q42" s="46"/>
      <c r="R42" s="46"/>
    </row>
    <row r="43" spans="1:18" x14ac:dyDescent="0.25">
      <c r="A43" s="42" t="s">
        <v>10</v>
      </c>
      <c r="B43" s="41" t="s">
        <v>39</v>
      </c>
      <c r="C43" s="43">
        <v>5.0000000000000001E-3</v>
      </c>
      <c r="D43" s="43">
        <v>0.8</v>
      </c>
      <c r="E43" s="43">
        <v>5.0000000000000001E-3</v>
      </c>
      <c r="F43" s="43">
        <v>0.5</v>
      </c>
      <c r="G43" s="43">
        <v>0.01</v>
      </c>
      <c r="H43" s="43">
        <v>0.35</v>
      </c>
      <c r="I43" s="43">
        <v>0.01</v>
      </c>
      <c r="J43" s="43">
        <v>1</v>
      </c>
      <c r="K43" s="43">
        <v>5.0000000000000001E-3</v>
      </c>
      <c r="L43" s="43">
        <v>0.6</v>
      </c>
      <c r="M43" s="43">
        <v>5.0000000000000001E-3</v>
      </c>
      <c r="N43" s="43">
        <v>1</v>
      </c>
      <c r="O43" s="43">
        <f t="shared" si="2"/>
        <v>5.0000000000000001E-3</v>
      </c>
      <c r="P43" s="43">
        <f t="shared" si="3"/>
        <v>1</v>
      </c>
      <c r="Q43" s="46"/>
      <c r="R43" s="46"/>
    </row>
    <row r="44" spans="1:18" x14ac:dyDescent="0.25">
      <c r="A44" s="42" t="s">
        <v>62</v>
      </c>
      <c r="B44" s="41" t="s">
        <v>67</v>
      </c>
      <c r="C44" s="43">
        <v>0.01</v>
      </c>
      <c r="D44" s="43">
        <v>0.9</v>
      </c>
      <c r="E44" s="43">
        <v>0.01</v>
      </c>
      <c r="F44" s="43">
        <v>1.1000000000000001</v>
      </c>
      <c r="G44" s="43">
        <v>0.01</v>
      </c>
      <c r="H44" s="43">
        <v>0.15</v>
      </c>
      <c r="I44" s="43">
        <v>0.01</v>
      </c>
      <c r="J44" s="43">
        <v>3</v>
      </c>
      <c r="K44" s="44" t="s">
        <v>24</v>
      </c>
      <c r="L44" s="44" t="s">
        <v>24</v>
      </c>
      <c r="M44" s="43">
        <v>0.01</v>
      </c>
      <c r="N44" s="43">
        <v>3.3</v>
      </c>
      <c r="O44" s="43">
        <f t="shared" si="2"/>
        <v>0.01</v>
      </c>
      <c r="P44" s="43">
        <f t="shared" si="3"/>
        <v>3.3</v>
      </c>
      <c r="Q44" s="46"/>
      <c r="R44" s="46"/>
    </row>
    <row r="45" spans="1:18" x14ac:dyDescent="0.25">
      <c r="A45" s="42" t="s">
        <v>20</v>
      </c>
      <c r="B45" s="41" t="s">
        <v>49</v>
      </c>
      <c r="C45" s="43">
        <v>0.01</v>
      </c>
      <c r="D45" s="43">
        <v>0.35</v>
      </c>
      <c r="E45" s="43">
        <v>0.01</v>
      </c>
      <c r="F45" s="43">
        <v>2.2999999999999998</v>
      </c>
      <c r="G45" s="43">
        <v>0.01</v>
      </c>
      <c r="H45" s="43">
        <v>1.5</v>
      </c>
      <c r="I45" s="44" t="s">
        <v>24</v>
      </c>
      <c r="J45" s="44" t="s">
        <v>24</v>
      </c>
      <c r="K45" s="44" t="s">
        <v>24</v>
      </c>
      <c r="L45" s="44" t="s">
        <v>24</v>
      </c>
      <c r="M45" s="43">
        <v>0.01</v>
      </c>
      <c r="N45" s="43">
        <v>2.2999999999999998</v>
      </c>
      <c r="O45" s="43">
        <f t="shared" si="2"/>
        <v>0.01</v>
      </c>
      <c r="P45" s="43">
        <f t="shared" si="3"/>
        <v>2.2999999999999998</v>
      </c>
      <c r="Q45" s="46"/>
      <c r="R45" s="46"/>
    </row>
    <row r="46" spans="1:18" x14ac:dyDescent="0.25">
      <c r="A46" s="42" t="s">
        <v>21</v>
      </c>
      <c r="B46" s="41" t="s">
        <v>50</v>
      </c>
      <c r="C46" s="43">
        <v>5.0000000000000001E-3</v>
      </c>
      <c r="D46" s="43">
        <v>1.5</v>
      </c>
      <c r="E46" s="43">
        <v>0.01</v>
      </c>
      <c r="F46" s="43">
        <v>0.6</v>
      </c>
      <c r="G46" s="43">
        <v>0.01</v>
      </c>
      <c r="H46" s="43">
        <v>0.6</v>
      </c>
      <c r="I46" s="43">
        <v>0.01</v>
      </c>
      <c r="J46" s="43">
        <v>1</v>
      </c>
      <c r="K46" s="43">
        <v>0.01</v>
      </c>
      <c r="L46" s="43">
        <v>10</v>
      </c>
      <c r="M46" s="43">
        <v>0.01</v>
      </c>
      <c r="N46" s="43">
        <v>10</v>
      </c>
      <c r="O46" s="43">
        <f t="shared" si="2"/>
        <v>5.0000000000000001E-3</v>
      </c>
      <c r="P46" s="43">
        <f t="shared" si="3"/>
        <v>10</v>
      </c>
      <c r="Q46" s="46"/>
      <c r="R46" s="46"/>
    </row>
    <row r="47" spans="1:18" x14ac:dyDescent="0.25">
      <c r="A47" s="42" t="s">
        <v>63</v>
      </c>
      <c r="B47" s="41" t="s">
        <v>68</v>
      </c>
      <c r="C47" s="43">
        <v>0.05</v>
      </c>
      <c r="D47" s="43">
        <v>1.5</v>
      </c>
      <c r="E47" s="43">
        <v>0.01</v>
      </c>
      <c r="F47" s="43">
        <v>4</v>
      </c>
      <c r="G47" s="44" t="s">
        <v>24</v>
      </c>
      <c r="H47" s="44" t="s">
        <v>24</v>
      </c>
      <c r="I47" s="44" t="s">
        <v>24</v>
      </c>
      <c r="J47" s="44" t="s">
        <v>24</v>
      </c>
      <c r="K47" s="43">
        <v>0.05</v>
      </c>
      <c r="L47" s="43">
        <v>22</v>
      </c>
      <c r="M47" s="43">
        <v>0.05</v>
      </c>
      <c r="N47" s="43">
        <v>22</v>
      </c>
      <c r="O47" s="43">
        <f t="shared" si="2"/>
        <v>0.05</v>
      </c>
      <c r="P47" s="43">
        <f t="shared" si="3"/>
        <v>22</v>
      </c>
      <c r="Q47" s="46"/>
      <c r="R47" s="46"/>
    </row>
    <row r="48" spans="1:18" x14ac:dyDescent="0.25">
      <c r="A48" s="42" t="s">
        <v>23</v>
      </c>
      <c r="B48" s="41" t="s">
        <v>52</v>
      </c>
      <c r="C48" s="43">
        <v>0.01</v>
      </c>
      <c r="D48" s="43">
        <v>0.5</v>
      </c>
      <c r="E48" s="44" t="s">
        <v>24</v>
      </c>
      <c r="F48" s="44" t="s">
        <v>24</v>
      </c>
      <c r="G48" s="44" t="s">
        <v>24</v>
      </c>
      <c r="H48" s="44" t="s">
        <v>24</v>
      </c>
      <c r="I48" s="44" t="s">
        <v>24</v>
      </c>
      <c r="J48" s="44" t="s">
        <v>24</v>
      </c>
      <c r="K48" s="44" t="s">
        <v>24</v>
      </c>
      <c r="L48" s="44" t="s">
        <v>24</v>
      </c>
      <c r="M48" s="44" t="s">
        <v>24</v>
      </c>
      <c r="N48" s="44" t="s">
        <v>24</v>
      </c>
      <c r="O48" s="43">
        <f t="shared" si="2"/>
        <v>0.01</v>
      </c>
      <c r="P48" s="43">
        <f t="shared" si="3"/>
        <v>0.5</v>
      </c>
      <c r="Q48" s="46"/>
      <c r="R48" s="46"/>
    </row>
    <row r="49" spans="1:18" x14ac:dyDescent="0.25">
      <c r="A49" s="42" t="s">
        <v>16</v>
      </c>
      <c r="B49" s="41" t="s">
        <v>45</v>
      </c>
      <c r="C49" s="43">
        <v>0.01</v>
      </c>
      <c r="D49" s="43">
        <v>0.25</v>
      </c>
      <c r="E49" s="44" t="s">
        <v>24</v>
      </c>
      <c r="F49" s="44" t="s">
        <v>24</v>
      </c>
      <c r="G49" s="44" t="s">
        <v>24</v>
      </c>
      <c r="H49" s="44" t="s">
        <v>24</v>
      </c>
      <c r="I49" s="44" t="s">
        <v>24</v>
      </c>
      <c r="J49" s="44" t="s">
        <v>24</v>
      </c>
      <c r="K49" s="44" t="s">
        <v>24</v>
      </c>
      <c r="L49" s="44" t="s">
        <v>24</v>
      </c>
      <c r="M49" s="44" t="s">
        <v>24</v>
      </c>
      <c r="N49" s="44" t="s">
        <v>24</v>
      </c>
      <c r="O49" s="43">
        <f t="shared" si="2"/>
        <v>0.01</v>
      </c>
      <c r="P49" s="43">
        <f t="shared" si="3"/>
        <v>0.25</v>
      </c>
      <c r="Q49" s="46"/>
      <c r="R49" s="46"/>
    </row>
    <row r="50" spans="1:18" x14ac:dyDescent="0.25">
      <c r="A50" s="42" t="s">
        <v>18</v>
      </c>
      <c r="B50" s="41" t="s">
        <v>47</v>
      </c>
      <c r="C50" s="43">
        <v>0.01</v>
      </c>
      <c r="D50" s="43">
        <v>0.2</v>
      </c>
      <c r="E50" s="44" t="s">
        <v>24</v>
      </c>
      <c r="F50" s="44" t="s">
        <v>24</v>
      </c>
      <c r="G50" s="44" t="s">
        <v>24</v>
      </c>
      <c r="H50" s="44" t="s">
        <v>24</v>
      </c>
      <c r="I50" s="44" t="s">
        <v>24</v>
      </c>
      <c r="J50" s="44" t="s">
        <v>24</v>
      </c>
      <c r="K50" s="44" t="s">
        <v>24</v>
      </c>
      <c r="L50" s="44" t="s">
        <v>24</v>
      </c>
      <c r="M50" s="44" t="s">
        <v>24</v>
      </c>
      <c r="N50" s="44" t="s">
        <v>24</v>
      </c>
      <c r="O50" s="43">
        <f t="shared" si="2"/>
        <v>0.01</v>
      </c>
      <c r="P50" s="43">
        <f t="shared" si="3"/>
        <v>0.2</v>
      </c>
      <c r="Q50" s="46"/>
      <c r="R50" s="46"/>
    </row>
    <row r="51" spans="1:18" x14ac:dyDescent="0.25">
      <c r="A51" s="42" t="s">
        <v>11</v>
      </c>
      <c r="B51" s="41" t="s">
        <v>40</v>
      </c>
      <c r="C51" s="43" t="s">
        <v>79</v>
      </c>
      <c r="D51" s="43" t="s">
        <v>80</v>
      </c>
      <c r="E51" s="43" t="s">
        <v>79</v>
      </c>
      <c r="F51" s="43" t="s">
        <v>80</v>
      </c>
      <c r="G51" s="43" t="s">
        <v>79</v>
      </c>
      <c r="H51" s="43" t="s">
        <v>80</v>
      </c>
      <c r="I51" s="43" t="s">
        <v>79</v>
      </c>
      <c r="J51" s="43" t="s">
        <v>80</v>
      </c>
      <c r="K51" s="43" t="s">
        <v>79</v>
      </c>
      <c r="L51" s="43" t="s">
        <v>80</v>
      </c>
      <c r="M51" s="43" t="s">
        <v>79</v>
      </c>
      <c r="N51" s="43" t="s">
        <v>80</v>
      </c>
      <c r="O51" s="43" t="s">
        <v>79</v>
      </c>
      <c r="P51" s="43" t="s">
        <v>80</v>
      </c>
      <c r="Q51" s="46"/>
      <c r="R51" s="46"/>
    </row>
    <row r="52" spans="1:18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</row>
    <row r="53" spans="1:18" ht="15.6" x14ac:dyDescent="0.25">
      <c r="A53" s="59" t="s">
        <v>170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46"/>
      <c r="R53" s="46"/>
    </row>
    <row r="54" spans="1:18" x14ac:dyDescent="0.25">
      <c r="A54" s="41"/>
      <c r="B54" s="41"/>
      <c r="C54" s="57" t="s">
        <v>171</v>
      </c>
      <c r="D54" s="58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</row>
    <row r="55" spans="1:18" x14ac:dyDescent="0.25">
      <c r="A55" s="41"/>
      <c r="B55" s="41"/>
      <c r="C55" s="57" t="s">
        <v>172</v>
      </c>
      <c r="D55" s="58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</row>
    <row r="56" spans="1:18" x14ac:dyDescent="0.25">
      <c r="A56" s="41"/>
      <c r="B56" s="41"/>
      <c r="C56" s="42" t="s">
        <v>3</v>
      </c>
      <c r="D56" s="42" t="s">
        <v>4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</row>
    <row r="57" spans="1:18" x14ac:dyDescent="0.25">
      <c r="A57" s="42" t="s">
        <v>0</v>
      </c>
      <c r="B57" s="41" t="s">
        <v>31</v>
      </c>
      <c r="C57" s="43">
        <v>1E-3</v>
      </c>
      <c r="D57" s="43">
        <v>1.1000000000000001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</row>
    <row r="58" spans="1:18" x14ac:dyDescent="0.25">
      <c r="A58" s="42" t="s">
        <v>1</v>
      </c>
      <c r="B58" s="41" t="s">
        <v>32</v>
      </c>
      <c r="C58" s="43">
        <v>1E-3</v>
      </c>
      <c r="D58" s="43">
        <v>2.5000000000000001E-2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x14ac:dyDescent="0.25">
      <c r="A59" s="42" t="s">
        <v>2</v>
      </c>
      <c r="B59" s="41" t="s">
        <v>33</v>
      </c>
      <c r="C59" s="43">
        <v>5.0000000000000001E-4</v>
      </c>
      <c r="D59" s="43">
        <v>0.15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</row>
    <row r="60" spans="1:18" x14ac:dyDescent="0.25">
      <c r="A60" s="42" t="s">
        <v>5</v>
      </c>
      <c r="B60" s="41" t="s">
        <v>34</v>
      </c>
      <c r="C60" s="43">
        <v>0.01</v>
      </c>
      <c r="D60" s="43">
        <v>0.75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</row>
    <row r="61" spans="1:18" x14ac:dyDescent="0.25">
      <c r="A61" s="42" t="s">
        <v>6</v>
      </c>
      <c r="B61" s="41" t="s">
        <v>35</v>
      </c>
      <c r="C61" s="43">
        <v>1E-3</v>
      </c>
      <c r="D61" s="43">
        <v>0.02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</row>
    <row r="62" spans="1:18" x14ac:dyDescent="0.25">
      <c r="A62" s="42" t="s">
        <v>7</v>
      </c>
      <c r="B62" s="41" t="s">
        <v>36</v>
      </c>
      <c r="C62" s="43">
        <v>1E-3</v>
      </c>
      <c r="D62" s="43">
        <v>0.4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</row>
    <row r="63" spans="1:18" x14ac:dyDescent="0.25">
      <c r="A63" s="42" t="s">
        <v>173</v>
      </c>
      <c r="B63" s="41" t="s">
        <v>174</v>
      </c>
      <c r="C63" s="43">
        <v>5.0000000000000001E-3</v>
      </c>
      <c r="D63" s="43">
        <v>0.05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</row>
    <row r="64" spans="1:18" x14ac:dyDescent="0.25">
      <c r="A64" s="42" t="s">
        <v>8</v>
      </c>
      <c r="B64" s="41" t="s">
        <v>37</v>
      </c>
      <c r="C64" s="43">
        <v>2E-3</v>
      </c>
      <c r="D64" s="43">
        <v>0.5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</row>
    <row r="65" spans="1:18" x14ac:dyDescent="0.25">
      <c r="A65" s="42" t="s">
        <v>9</v>
      </c>
      <c r="B65" s="41" t="s">
        <v>38</v>
      </c>
      <c r="C65" s="43">
        <v>1E-3</v>
      </c>
      <c r="D65" s="43">
        <v>0.7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</row>
    <row r="66" spans="1:18" x14ac:dyDescent="0.25">
      <c r="A66" s="42" t="s">
        <v>10</v>
      </c>
      <c r="B66" s="41" t="s">
        <v>39</v>
      </c>
      <c r="C66" s="43">
        <v>1E-3</v>
      </c>
      <c r="D66" s="43">
        <v>11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</row>
    <row r="67" spans="1:18" x14ac:dyDescent="0.25">
      <c r="A67" s="42" t="s">
        <v>11</v>
      </c>
      <c r="B67" s="41" t="s">
        <v>40</v>
      </c>
      <c r="C67" s="43">
        <v>2E-3</v>
      </c>
      <c r="D67" s="43">
        <v>2.2000000000000002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</row>
    <row r="68" spans="1:18" x14ac:dyDescent="0.25">
      <c r="A68" s="42" t="s">
        <v>175</v>
      </c>
      <c r="B68" s="41" t="s">
        <v>176</v>
      </c>
      <c r="C68" s="43">
        <v>5.0000000000000001E-3</v>
      </c>
      <c r="D68" s="43">
        <v>0.12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</row>
    <row r="69" spans="1:18" x14ac:dyDescent="0.25">
      <c r="A69" s="42" t="s">
        <v>177</v>
      </c>
      <c r="B69" s="41" t="s">
        <v>178</v>
      </c>
      <c r="C69" s="43">
        <v>5.0000000000000001E-3</v>
      </c>
      <c r="D69" s="43">
        <v>0.08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</row>
    <row r="70" spans="1:18" x14ac:dyDescent="0.25">
      <c r="A70" s="42" t="s">
        <v>12</v>
      </c>
      <c r="B70" s="41" t="s">
        <v>41</v>
      </c>
      <c r="C70" s="43">
        <v>5.0000000000000001E-3</v>
      </c>
      <c r="D70" s="43">
        <v>0.15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</row>
    <row r="71" spans="1:18" x14ac:dyDescent="0.25">
      <c r="A71" s="42" t="s">
        <v>179</v>
      </c>
      <c r="B71" s="41" t="s">
        <v>180</v>
      </c>
      <c r="C71" s="43">
        <v>2E-3</v>
      </c>
      <c r="D71" s="43">
        <v>3.5000000000000003E-2</v>
      </c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</row>
    <row r="72" spans="1:18" x14ac:dyDescent="0.25">
      <c r="A72" s="42" t="s">
        <v>181</v>
      </c>
      <c r="B72" s="41" t="s">
        <v>182</v>
      </c>
      <c r="C72" s="43">
        <v>5.0000000000000001E-4</v>
      </c>
      <c r="D72" s="43">
        <v>0.05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</row>
    <row r="73" spans="1:18" x14ac:dyDescent="0.25">
      <c r="A73" s="42" t="s">
        <v>13</v>
      </c>
      <c r="B73" s="41" t="s">
        <v>42</v>
      </c>
      <c r="C73" s="43">
        <v>1E-3</v>
      </c>
      <c r="D73" s="43">
        <v>12</v>
      </c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</row>
    <row r="74" spans="1:18" x14ac:dyDescent="0.25">
      <c r="A74" s="42" t="s">
        <v>14</v>
      </c>
      <c r="B74" s="41" t="s">
        <v>43</v>
      </c>
      <c r="C74" s="43">
        <v>1E-3</v>
      </c>
      <c r="D74" s="43">
        <v>1.8</v>
      </c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</row>
    <row r="75" spans="1:18" x14ac:dyDescent="0.25">
      <c r="A75" s="42" t="s">
        <v>183</v>
      </c>
      <c r="B75" s="41" t="s">
        <v>184</v>
      </c>
      <c r="C75" s="43">
        <v>5.0000000000000001E-4</v>
      </c>
      <c r="D75" s="43">
        <v>0.03</v>
      </c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</row>
    <row r="76" spans="1:18" x14ac:dyDescent="0.25">
      <c r="A76" s="42" t="s">
        <v>15</v>
      </c>
      <c r="B76" s="41" t="s">
        <v>44</v>
      </c>
      <c r="C76" s="43">
        <v>3.0000000000000001E-3</v>
      </c>
      <c r="D76" s="43">
        <v>3.6</v>
      </c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</row>
    <row r="77" spans="1:18" x14ac:dyDescent="0.25">
      <c r="A77" s="42" t="s">
        <v>16</v>
      </c>
      <c r="B77" s="41" t="s">
        <v>45</v>
      </c>
      <c r="C77" s="43">
        <v>5.0000000000000001E-3</v>
      </c>
      <c r="D77" s="43">
        <v>1.6</v>
      </c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</row>
    <row r="78" spans="1:18" x14ac:dyDescent="0.25">
      <c r="A78" s="42" t="s">
        <v>17</v>
      </c>
      <c r="B78" s="41" t="s">
        <v>46</v>
      </c>
      <c r="C78" s="43">
        <v>2E-3</v>
      </c>
      <c r="D78" s="43">
        <v>25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</row>
    <row r="79" spans="1:18" x14ac:dyDescent="0.25">
      <c r="A79" s="42" t="s">
        <v>18</v>
      </c>
      <c r="B79" s="41" t="s">
        <v>47</v>
      </c>
      <c r="C79" s="43">
        <v>5.0000000000000001E-3</v>
      </c>
      <c r="D79" s="43">
        <v>0.4</v>
      </c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</row>
    <row r="80" spans="1:18" x14ac:dyDescent="0.25">
      <c r="A80" s="42" t="s">
        <v>19</v>
      </c>
      <c r="B80" s="41" t="s">
        <v>48</v>
      </c>
      <c r="C80" s="43">
        <v>1E-3</v>
      </c>
      <c r="D80" s="43">
        <v>0.15</v>
      </c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</row>
    <row r="81" spans="1:18" x14ac:dyDescent="0.25">
      <c r="A81" s="42" t="s">
        <v>20</v>
      </c>
      <c r="B81" s="41" t="s">
        <v>49</v>
      </c>
      <c r="C81" s="43">
        <v>1E-3</v>
      </c>
      <c r="D81" s="43">
        <v>0.3</v>
      </c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</row>
    <row r="82" spans="1:18" x14ac:dyDescent="0.25">
      <c r="A82" s="42" t="s">
        <v>21</v>
      </c>
      <c r="B82" s="41" t="s">
        <v>50</v>
      </c>
      <c r="C82" s="43">
        <v>1E-3</v>
      </c>
      <c r="D82" s="43">
        <v>0.15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</row>
    <row r="83" spans="1:18" x14ac:dyDescent="0.25">
      <c r="A83" s="42" t="s">
        <v>22</v>
      </c>
      <c r="B83" s="41" t="s">
        <v>51</v>
      </c>
      <c r="C83" s="43">
        <v>0.01</v>
      </c>
      <c r="D83" s="43">
        <v>12</v>
      </c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</row>
    <row r="84" spans="1:18" x14ac:dyDescent="0.25">
      <c r="A84" s="42" t="s">
        <v>23</v>
      </c>
      <c r="B84" s="41" t="s">
        <v>52</v>
      </c>
      <c r="C84" s="43">
        <v>1E-3</v>
      </c>
      <c r="D84" s="43">
        <v>0.3</v>
      </c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</row>
    <row r="85" spans="1:18" x14ac:dyDescent="0.25">
      <c r="A85" s="42" t="s">
        <v>25</v>
      </c>
      <c r="B85" s="41" t="s">
        <v>53</v>
      </c>
      <c r="C85" s="43" t="s">
        <v>82</v>
      </c>
      <c r="D85" s="43" t="s">
        <v>80</v>
      </c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</row>
    <row r="86" spans="1:18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</row>
    <row r="87" spans="1:18" ht="15.6" x14ac:dyDescent="0.25">
      <c r="A87" s="59" t="s">
        <v>185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46"/>
      <c r="O87" s="46"/>
      <c r="P87" s="46"/>
      <c r="Q87" s="46"/>
      <c r="R87" s="46"/>
    </row>
    <row r="88" spans="1:18" x14ac:dyDescent="0.25">
      <c r="A88" s="41"/>
      <c r="B88" s="41"/>
      <c r="C88" s="57" t="s">
        <v>186</v>
      </c>
      <c r="D88" s="58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</row>
    <row r="89" spans="1:18" x14ac:dyDescent="0.25">
      <c r="A89" s="41"/>
      <c r="B89" s="41"/>
      <c r="C89" s="57" t="s">
        <v>187</v>
      </c>
      <c r="D89" s="58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</row>
    <row r="90" spans="1:18" x14ac:dyDescent="0.25">
      <c r="A90" s="41"/>
      <c r="B90" s="41"/>
      <c r="C90" s="42" t="s">
        <v>3</v>
      </c>
      <c r="D90" s="42" t="s">
        <v>4</v>
      </c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</row>
    <row r="91" spans="1:18" x14ac:dyDescent="0.25">
      <c r="A91" s="42" t="s">
        <v>25</v>
      </c>
      <c r="B91" s="41" t="s">
        <v>53</v>
      </c>
      <c r="C91" s="43">
        <v>2E-3</v>
      </c>
      <c r="D91" s="43">
        <v>8</v>
      </c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</row>
    <row r="92" spans="1:18" x14ac:dyDescent="0.25">
      <c r="A92" s="42" t="s">
        <v>188</v>
      </c>
      <c r="B92" s="41" t="s">
        <v>32</v>
      </c>
      <c r="C92" s="43">
        <v>3.0000000000000001E-3</v>
      </c>
      <c r="D92" s="43">
        <v>3.5</v>
      </c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</row>
    <row r="93" spans="1:18" x14ac:dyDescent="0.25">
      <c r="A93" s="42" t="s">
        <v>59</v>
      </c>
      <c r="B93" s="41" t="s">
        <v>64</v>
      </c>
      <c r="C93" s="43">
        <v>5.0000000000000001E-3</v>
      </c>
      <c r="D93" s="43">
        <v>1</v>
      </c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</row>
    <row r="94" spans="1:18" x14ac:dyDescent="0.25">
      <c r="A94" s="42" t="s">
        <v>189</v>
      </c>
      <c r="B94" s="41" t="s">
        <v>64</v>
      </c>
      <c r="C94" s="43">
        <v>1E-3</v>
      </c>
      <c r="D94" s="43">
        <v>1</v>
      </c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</row>
    <row r="95" spans="1:18" x14ac:dyDescent="0.25">
      <c r="A95" s="42" t="s">
        <v>8</v>
      </c>
      <c r="B95" s="41" t="s">
        <v>37</v>
      </c>
      <c r="C95" s="43">
        <v>1E-3</v>
      </c>
      <c r="D95" s="43">
        <v>40</v>
      </c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</row>
    <row r="96" spans="1:18" x14ac:dyDescent="0.25">
      <c r="A96" s="42" t="s">
        <v>9</v>
      </c>
      <c r="B96" s="41" t="s">
        <v>38</v>
      </c>
      <c r="C96" s="43">
        <v>2E-3</v>
      </c>
      <c r="D96" s="43">
        <v>35</v>
      </c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</row>
    <row r="97" spans="1:18" x14ac:dyDescent="0.25">
      <c r="A97" s="42" t="s">
        <v>10</v>
      </c>
      <c r="B97" s="41" t="s">
        <v>39</v>
      </c>
      <c r="C97" s="43">
        <v>2E-3</v>
      </c>
      <c r="D97" s="43">
        <v>35</v>
      </c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</row>
    <row r="98" spans="1:18" x14ac:dyDescent="0.25">
      <c r="A98" s="42" t="s">
        <v>11</v>
      </c>
      <c r="B98" s="41" t="s">
        <v>40</v>
      </c>
      <c r="C98" s="43">
        <v>0.01</v>
      </c>
      <c r="D98" s="43">
        <v>50</v>
      </c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</row>
    <row r="99" spans="1:18" x14ac:dyDescent="0.25">
      <c r="A99" s="42" t="s">
        <v>190</v>
      </c>
      <c r="B99" s="41" t="s">
        <v>191</v>
      </c>
      <c r="C99" s="43">
        <v>5.0000000000000001E-3</v>
      </c>
      <c r="D99" s="43">
        <v>2</v>
      </c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</row>
    <row r="100" spans="1:18" x14ac:dyDescent="0.25">
      <c r="A100" s="42" t="s">
        <v>13</v>
      </c>
      <c r="B100" s="41" t="s">
        <v>42</v>
      </c>
      <c r="C100" s="43">
        <v>5.0000000000000001E-4</v>
      </c>
      <c r="D100" s="43">
        <v>0.2</v>
      </c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</row>
    <row r="101" spans="1:18" x14ac:dyDescent="0.25">
      <c r="A101" s="42" t="s">
        <v>14</v>
      </c>
      <c r="B101" s="41" t="s">
        <v>43</v>
      </c>
      <c r="C101" s="43">
        <v>2E-3</v>
      </c>
      <c r="D101" s="43">
        <v>3.5</v>
      </c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</row>
    <row r="102" spans="1:18" x14ac:dyDescent="0.25">
      <c r="A102" s="42" t="s">
        <v>61</v>
      </c>
      <c r="B102" s="41" t="s">
        <v>66</v>
      </c>
      <c r="C102" s="43">
        <v>5.0000000000000001E-3</v>
      </c>
      <c r="D102" s="43">
        <v>40</v>
      </c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</row>
    <row r="103" spans="1:18" x14ac:dyDescent="0.25">
      <c r="A103" s="42" t="s">
        <v>62</v>
      </c>
      <c r="B103" s="41" t="s">
        <v>67</v>
      </c>
      <c r="C103" s="43">
        <v>3.0000000000000001E-3</v>
      </c>
      <c r="D103" s="43">
        <v>8</v>
      </c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</row>
    <row r="104" spans="1:18" x14ac:dyDescent="0.25">
      <c r="A104" s="42" t="s">
        <v>192</v>
      </c>
      <c r="B104" s="41" t="s">
        <v>65</v>
      </c>
      <c r="C104" s="43">
        <v>4.0000000000000001E-3</v>
      </c>
      <c r="D104" s="43">
        <v>0.2</v>
      </c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</row>
    <row r="105" spans="1:18" x14ac:dyDescent="0.25">
      <c r="A105" s="42" t="s">
        <v>17</v>
      </c>
      <c r="B105" s="41" t="s">
        <v>46</v>
      </c>
      <c r="C105" s="43">
        <v>5.0000000000000001E-3</v>
      </c>
      <c r="D105" s="43">
        <v>7.8</v>
      </c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</row>
    <row r="106" spans="1:18" x14ac:dyDescent="0.25">
      <c r="A106" s="42" t="s">
        <v>193</v>
      </c>
      <c r="B106" s="41" t="s">
        <v>47</v>
      </c>
      <c r="C106" s="43">
        <v>1E-3</v>
      </c>
      <c r="D106" s="43">
        <v>0.8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</row>
    <row r="107" spans="1:18" x14ac:dyDescent="0.25">
      <c r="A107" s="42" t="s">
        <v>92</v>
      </c>
      <c r="B107" s="41" t="s">
        <v>93</v>
      </c>
      <c r="C107" s="43">
        <v>0.02</v>
      </c>
      <c r="D107" s="43">
        <v>7</v>
      </c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</row>
    <row r="108" spans="1:18" x14ac:dyDescent="0.25">
      <c r="A108" s="42" t="s">
        <v>20</v>
      </c>
      <c r="B108" s="41" t="s">
        <v>49</v>
      </c>
      <c r="C108" s="43">
        <v>2E-3</v>
      </c>
      <c r="D108" s="43">
        <v>7</v>
      </c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</row>
    <row r="109" spans="1:18" x14ac:dyDescent="0.25">
      <c r="A109" s="42" t="s">
        <v>21</v>
      </c>
      <c r="B109" s="41" t="s">
        <v>50</v>
      </c>
      <c r="C109" s="43">
        <v>1E-3</v>
      </c>
      <c r="D109" s="43">
        <v>1.2</v>
      </c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</row>
    <row r="110" spans="1:18" x14ac:dyDescent="0.25">
      <c r="A110" s="42" t="s">
        <v>63</v>
      </c>
      <c r="B110" s="41" t="s">
        <v>68</v>
      </c>
      <c r="C110" s="43">
        <v>0.04</v>
      </c>
      <c r="D110" s="43">
        <v>13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</row>
    <row r="111" spans="1:18" x14ac:dyDescent="0.25">
      <c r="A111" s="42" t="s">
        <v>23</v>
      </c>
      <c r="B111" s="41" t="s">
        <v>52</v>
      </c>
      <c r="C111" s="43">
        <v>1E-3</v>
      </c>
      <c r="D111" s="43">
        <v>0.35</v>
      </c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</row>
    <row r="112" spans="1:18" x14ac:dyDescent="0.25">
      <c r="A112" s="42" t="s">
        <v>15</v>
      </c>
      <c r="B112" s="41" t="s">
        <v>44</v>
      </c>
      <c r="C112" s="43" t="s">
        <v>82</v>
      </c>
      <c r="D112" s="43" t="s">
        <v>80</v>
      </c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</row>
    <row r="113" spans="1:18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</row>
    <row r="114" spans="1:18" ht="15.6" x14ac:dyDescent="0.25">
      <c r="A114" s="59" t="s">
        <v>194</v>
      </c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46"/>
      <c r="P114" s="46"/>
      <c r="Q114" s="46"/>
      <c r="R114" s="46"/>
    </row>
    <row r="115" spans="1:18" x14ac:dyDescent="0.25">
      <c r="A115" s="41"/>
      <c r="B115" s="41"/>
      <c r="C115" s="57" t="s">
        <v>195</v>
      </c>
      <c r="D115" s="58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</row>
    <row r="116" spans="1:18" x14ac:dyDescent="0.25">
      <c r="A116" s="41"/>
      <c r="B116" s="41"/>
      <c r="C116" s="57" t="s">
        <v>196</v>
      </c>
      <c r="D116" s="58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</row>
    <row r="117" spans="1:18" x14ac:dyDescent="0.25">
      <c r="A117" s="41"/>
      <c r="B117" s="41"/>
      <c r="C117" s="42" t="s">
        <v>3</v>
      </c>
      <c r="D117" s="42" t="s">
        <v>4</v>
      </c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</row>
    <row r="118" spans="1:18" x14ac:dyDescent="0.25">
      <c r="A118" s="42" t="s">
        <v>0</v>
      </c>
      <c r="B118" s="41" t="s">
        <v>31</v>
      </c>
      <c r="C118" s="41">
        <v>1E-3</v>
      </c>
      <c r="D118" s="41">
        <v>2</v>
      </c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</row>
    <row r="119" spans="1:18" x14ac:dyDescent="0.25">
      <c r="A119" s="42" t="s">
        <v>25</v>
      </c>
      <c r="B119" s="41" t="s">
        <v>53</v>
      </c>
      <c r="C119" s="41">
        <v>1E-3</v>
      </c>
      <c r="D119" s="41">
        <v>12.5</v>
      </c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</row>
    <row r="120" spans="1:18" x14ac:dyDescent="0.25">
      <c r="A120" s="42" t="s">
        <v>157</v>
      </c>
      <c r="B120" s="41" t="s">
        <v>54</v>
      </c>
      <c r="C120" s="41">
        <v>2E-3</v>
      </c>
      <c r="D120" s="41">
        <v>0.5</v>
      </c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</row>
    <row r="121" spans="1:18" x14ac:dyDescent="0.25">
      <c r="A121" s="42" t="s">
        <v>188</v>
      </c>
      <c r="B121" s="41" t="s">
        <v>32</v>
      </c>
      <c r="C121" s="41">
        <v>2E-3</v>
      </c>
      <c r="D121" s="41">
        <v>0.2</v>
      </c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</row>
    <row r="122" spans="1:18" x14ac:dyDescent="0.25">
      <c r="A122" s="42" t="s">
        <v>2</v>
      </c>
      <c r="B122" s="41" t="s">
        <v>33</v>
      </c>
      <c r="C122" s="41">
        <v>5.0000000000000001E-4</v>
      </c>
      <c r="D122" s="41">
        <v>2.6</v>
      </c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</row>
    <row r="123" spans="1:18" x14ac:dyDescent="0.25">
      <c r="A123" s="42" t="s">
        <v>5</v>
      </c>
      <c r="B123" s="41" t="s">
        <v>34</v>
      </c>
      <c r="C123" s="41">
        <v>5.0000000000000001E-3</v>
      </c>
      <c r="D123" s="41">
        <v>6.5</v>
      </c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</row>
    <row r="124" spans="1:18" x14ac:dyDescent="0.25">
      <c r="A124" s="42" t="s">
        <v>158</v>
      </c>
      <c r="B124" s="41" t="s">
        <v>34</v>
      </c>
      <c r="C124" s="41">
        <v>2E-3</v>
      </c>
      <c r="D124" s="41">
        <v>6.5</v>
      </c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</row>
    <row r="125" spans="1:18" x14ac:dyDescent="0.25">
      <c r="A125" s="42" t="s">
        <v>7</v>
      </c>
      <c r="B125" s="41" t="s">
        <v>36</v>
      </c>
      <c r="C125" s="41">
        <v>1E-3</v>
      </c>
      <c r="D125" s="41">
        <v>1.3</v>
      </c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</row>
    <row r="126" spans="1:18" x14ac:dyDescent="0.25">
      <c r="A126" s="42" t="s">
        <v>8</v>
      </c>
      <c r="B126" s="41" t="s">
        <v>37</v>
      </c>
      <c r="C126" s="41">
        <v>2E-3</v>
      </c>
      <c r="D126" s="41">
        <v>3.5</v>
      </c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</row>
    <row r="127" spans="1:18" x14ac:dyDescent="0.25">
      <c r="A127" s="42" t="s">
        <v>9</v>
      </c>
      <c r="B127" s="41" t="s">
        <v>38</v>
      </c>
      <c r="C127" s="41">
        <v>1E-3</v>
      </c>
      <c r="D127" s="41">
        <v>3.5</v>
      </c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</row>
    <row r="128" spans="1:18" x14ac:dyDescent="0.25">
      <c r="A128" s="42" t="s">
        <v>11</v>
      </c>
      <c r="B128" s="41" t="s">
        <v>40</v>
      </c>
      <c r="C128" s="41">
        <v>5.0000000000000001E-3</v>
      </c>
      <c r="D128" s="41">
        <v>8</v>
      </c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</row>
    <row r="129" spans="1:18" x14ac:dyDescent="0.25">
      <c r="A129" s="42" t="s">
        <v>13</v>
      </c>
      <c r="B129" s="41" t="s">
        <v>42</v>
      </c>
      <c r="C129" s="41">
        <v>5.0000000000000001E-4</v>
      </c>
      <c r="D129" s="41">
        <v>0.25</v>
      </c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</row>
    <row r="130" spans="1:18" x14ac:dyDescent="0.25">
      <c r="A130" s="42" t="s">
        <v>14</v>
      </c>
      <c r="B130" s="41" t="s">
        <v>43</v>
      </c>
      <c r="C130" s="41">
        <v>1E-3</v>
      </c>
      <c r="D130" s="41">
        <v>14</v>
      </c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</row>
    <row r="131" spans="1:18" x14ac:dyDescent="0.25">
      <c r="A131" s="42" t="s">
        <v>15</v>
      </c>
      <c r="B131" s="41" t="s">
        <v>44</v>
      </c>
      <c r="C131" s="41">
        <v>1E-3</v>
      </c>
      <c r="D131" s="41">
        <v>45</v>
      </c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</row>
    <row r="132" spans="1:18" x14ac:dyDescent="0.25">
      <c r="A132" s="42" t="s">
        <v>197</v>
      </c>
      <c r="B132" s="41" t="s">
        <v>55</v>
      </c>
      <c r="C132" s="41">
        <v>2E-3</v>
      </c>
      <c r="D132" s="41">
        <v>0.8</v>
      </c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</row>
    <row r="133" spans="1:18" x14ac:dyDescent="0.25">
      <c r="A133" s="42" t="s">
        <v>16</v>
      </c>
      <c r="B133" s="41" t="s">
        <v>45</v>
      </c>
      <c r="C133" s="41">
        <v>5.0000000000000001E-3</v>
      </c>
      <c r="D133" s="41">
        <v>22</v>
      </c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</row>
    <row r="134" spans="1:18" x14ac:dyDescent="0.25">
      <c r="A134" s="42" t="s">
        <v>192</v>
      </c>
      <c r="B134" s="41" t="s">
        <v>65</v>
      </c>
      <c r="C134" s="41">
        <v>1E-3</v>
      </c>
      <c r="D134" s="41">
        <v>0.2</v>
      </c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</row>
    <row r="135" spans="1:18" x14ac:dyDescent="0.25">
      <c r="A135" s="42" t="s">
        <v>28</v>
      </c>
      <c r="B135" s="41" t="s">
        <v>56</v>
      </c>
      <c r="C135" s="41">
        <v>1.4999999999999999E-2</v>
      </c>
      <c r="D135" s="41">
        <v>0.5</v>
      </c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</row>
    <row r="136" spans="1:18" x14ac:dyDescent="0.25">
      <c r="A136" s="42" t="s">
        <v>198</v>
      </c>
      <c r="B136" s="41" t="s">
        <v>199</v>
      </c>
      <c r="C136" s="41">
        <v>2E-3</v>
      </c>
      <c r="D136" s="41">
        <v>1.5</v>
      </c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</row>
    <row r="137" spans="1:18" x14ac:dyDescent="0.25">
      <c r="A137" s="42" t="s">
        <v>17</v>
      </c>
      <c r="B137" s="41" t="s">
        <v>46</v>
      </c>
      <c r="C137" s="41">
        <v>2E-3</v>
      </c>
      <c r="D137" s="41">
        <v>8</v>
      </c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</row>
    <row r="138" spans="1:18" x14ac:dyDescent="0.25">
      <c r="A138" s="42" t="s">
        <v>18</v>
      </c>
      <c r="B138" s="41" t="s">
        <v>47</v>
      </c>
      <c r="C138" s="41">
        <v>2E-3</v>
      </c>
      <c r="D138" s="41">
        <v>18</v>
      </c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</row>
    <row r="139" spans="1:18" x14ac:dyDescent="0.25">
      <c r="A139" s="42" t="s">
        <v>20</v>
      </c>
      <c r="B139" s="41" t="s">
        <v>49</v>
      </c>
      <c r="C139" s="41">
        <v>2E-3</v>
      </c>
      <c r="D139" s="41">
        <v>6.5000000000000002E-2</v>
      </c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</row>
    <row r="140" spans="1:18" x14ac:dyDescent="0.25">
      <c r="A140" s="42" t="s">
        <v>22</v>
      </c>
      <c r="B140" s="41" t="s">
        <v>51</v>
      </c>
      <c r="C140" s="41">
        <v>0.03</v>
      </c>
      <c r="D140" s="41">
        <v>45</v>
      </c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</row>
    <row r="141" spans="1:18" x14ac:dyDescent="0.25">
      <c r="A141" s="42" t="s">
        <v>23</v>
      </c>
      <c r="B141" s="41" t="s">
        <v>52</v>
      </c>
      <c r="C141" s="41">
        <v>1E-3</v>
      </c>
      <c r="D141" s="41">
        <v>0.06</v>
      </c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</row>
    <row r="142" spans="1:18" x14ac:dyDescent="0.25">
      <c r="A142" s="42" t="s">
        <v>10</v>
      </c>
      <c r="B142" s="41" t="s">
        <v>39</v>
      </c>
      <c r="C142" s="41" t="s">
        <v>82</v>
      </c>
      <c r="D142" s="41" t="s">
        <v>80</v>
      </c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</row>
  </sheetData>
  <mergeCells count="41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O3:P3"/>
    <mergeCell ref="Q3:R3"/>
    <mergeCell ref="A32:R32"/>
    <mergeCell ref="C33:D33"/>
    <mergeCell ref="E33:F33"/>
    <mergeCell ref="G33:H33"/>
    <mergeCell ref="I33:J33"/>
    <mergeCell ref="K33:L33"/>
    <mergeCell ref="M33:N33"/>
    <mergeCell ref="O33:P33"/>
    <mergeCell ref="C3:D3"/>
    <mergeCell ref="E3:F3"/>
    <mergeCell ref="G3:H3"/>
    <mergeCell ref="I3:J3"/>
    <mergeCell ref="K3:L3"/>
    <mergeCell ref="M3:N3"/>
    <mergeCell ref="C89:D89"/>
    <mergeCell ref="A114:N114"/>
    <mergeCell ref="C115:D115"/>
    <mergeCell ref="C116:D116"/>
    <mergeCell ref="O34:P34"/>
    <mergeCell ref="A53:P53"/>
    <mergeCell ref="C54:D54"/>
    <mergeCell ref="C55:D55"/>
    <mergeCell ref="A87:M87"/>
    <mergeCell ref="C88:D88"/>
    <mergeCell ref="C34:D34"/>
    <mergeCell ref="E34:F34"/>
    <mergeCell ref="G34:H34"/>
    <mergeCell ref="I34:J34"/>
    <mergeCell ref="K34:L34"/>
    <mergeCell ref="M34:N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/>
  </sheetViews>
  <sheetFormatPr defaultColWidth="11.44140625" defaultRowHeight="13.2" x14ac:dyDescent="0.25"/>
  <cols>
    <col min="1" max="1" width="6.109375" customWidth="1"/>
    <col min="2" max="2" width="9" bestFit="1" customWidth="1"/>
  </cols>
  <sheetData>
    <row r="1" spans="1:4" ht="21" x14ac:dyDescent="0.4">
      <c r="A1" s="3" t="s">
        <v>104</v>
      </c>
      <c r="B1" s="3"/>
      <c r="C1" s="1"/>
      <c r="D1" s="1"/>
    </row>
    <row r="2" spans="1:4" ht="21" x14ac:dyDescent="0.4">
      <c r="A2" s="3"/>
      <c r="B2" s="3"/>
      <c r="C2" s="5"/>
      <c r="D2" s="1"/>
    </row>
    <row r="3" spans="1:4" ht="17.399999999999999" x14ac:dyDescent="0.3">
      <c r="A3" s="15"/>
      <c r="B3" s="15"/>
      <c r="C3" s="61" t="s">
        <v>57</v>
      </c>
      <c r="D3" s="61"/>
    </row>
    <row r="4" spans="1:4" ht="17.399999999999999" x14ac:dyDescent="0.3">
      <c r="A4" s="15"/>
      <c r="B4" s="15"/>
      <c r="C4" s="61" t="s">
        <v>58</v>
      </c>
      <c r="D4" s="61"/>
    </row>
    <row r="5" spans="1:4" ht="17.399999999999999" x14ac:dyDescent="0.3">
      <c r="A5" s="15"/>
      <c r="B5" s="15"/>
      <c r="C5" s="23" t="s">
        <v>3</v>
      </c>
      <c r="D5" s="23" t="s">
        <v>4</v>
      </c>
    </row>
    <row r="6" spans="1:4" ht="17.399999999999999" x14ac:dyDescent="0.3">
      <c r="A6" s="18" t="s">
        <v>25</v>
      </c>
      <c r="B6" s="19" t="s">
        <v>53</v>
      </c>
      <c r="C6" s="25">
        <v>5.0000000000000001E-3</v>
      </c>
      <c r="D6" s="26">
        <v>35</v>
      </c>
    </row>
    <row r="7" spans="1:4" ht="17.399999999999999" x14ac:dyDescent="0.3">
      <c r="A7" s="18" t="s">
        <v>7</v>
      </c>
      <c r="B7" s="19" t="s">
        <v>36</v>
      </c>
      <c r="C7" s="8">
        <v>5.0000000000000001E-3</v>
      </c>
      <c r="D7" s="9">
        <v>0.6</v>
      </c>
    </row>
    <row r="8" spans="1:4" ht="17.399999999999999" x14ac:dyDescent="0.3">
      <c r="A8" s="18" t="s">
        <v>10</v>
      </c>
      <c r="B8" s="19" t="s">
        <v>39</v>
      </c>
      <c r="C8" s="6">
        <v>5.0000000000000001E-3</v>
      </c>
      <c r="D8" s="7">
        <v>6.5</v>
      </c>
    </row>
    <row r="9" spans="1:4" ht="17.399999999999999" x14ac:dyDescent="0.3">
      <c r="A9" s="18" t="s">
        <v>11</v>
      </c>
      <c r="B9" s="19" t="s">
        <v>40</v>
      </c>
      <c r="C9" s="8">
        <v>5.0000000000000001E-3</v>
      </c>
      <c r="D9" s="9">
        <v>2</v>
      </c>
    </row>
    <row r="10" spans="1:4" ht="17.399999999999999" x14ac:dyDescent="0.3">
      <c r="A10" s="18" t="s">
        <v>13</v>
      </c>
      <c r="B10" s="19" t="s">
        <v>42</v>
      </c>
      <c r="C10" s="8">
        <v>5.0000000000000001E-3</v>
      </c>
      <c r="D10" s="9">
        <v>0.25</v>
      </c>
    </row>
    <row r="11" spans="1:4" ht="17.399999999999999" x14ac:dyDescent="0.3">
      <c r="A11" s="18" t="s">
        <v>14</v>
      </c>
      <c r="B11" s="19" t="s">
        <v>43</v>
      </c>
      <c r="C11" s="8">
        <v>1E-3</v>
      </c>
      <c r="D11" s="9">
        <v>0.12</v>
      </c>
    </row>
    <row r="12" spans="1:4" ht="17.399999999999999" x14ac:dyDescent="0.3">
      <c r="A12" s="18" t="s">
        <v>15</v>
      </c>
      <c r="B12" s="19" t="s">
        <v>44</v>
      </c>
      <c r="C12" s="8">
        <v>5.0000000000000001E-3</v>
      </c>
      <c r="D12" s="9">
        <v>0.05</v>
      </c>
    </row>
    <row r="13" spans="1:4" ht="17.399999999999999" x14ac:dyDescent="0.3">
      <c r="A13" s="18" t="s">
        <v>16</v>
      </c>
      <c r="B13" s="19" t="s">
        <v>45</v>
      </c>
      <c r="C13" s="8">
        <v>0.01</v>
      </c>
      <c r="D13" s="9">
        <v>3</v>
      </c>
    </row>
    <row r="14" spans="1:4" ht="17.399999999999999" x14ac:dyDescent="0.3">
      <c r="A14" s="18" t="s">
        <v>18</v>
      </c>
      <c r="B14" s="19" t="s">
        <v>47</v>
      </c>
      <c r="C14" s="6">
        <v>0.01</v>
      </c>
      <c r="D14" s="7">
        <v>2.5</v>
      </c>
    </row>
    <row r="15" spans="1:4" ht="17.399999999999999" x14ac:dyDescent="0.3">
      <c r="A15" s="18" t="s">
        <v>22</v>
      </c>
      <c r="B15" s="19" t="s">
        <v>51</v>
      </c>
      <c r="C15" s="20" t="s">
        <v>82</v>
      </c>
      <c r="D15" s="20" t="s">
        <v>80</v>
      </c>
    </row>
  </sheetData>
  <mergeCells count="2">
    <mergeCell ref="C3:D3"/>
    <mergeCell ref="C4:D4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sqref="A1:I1"/>
    </sheetView>
  </sheetViews>
  <sheetFormatPr defaultColWidth="11.44140625" defaultRowHeight="13.2" x14ac:dyDescent="0.25"/>
  <cols>
    <col min="1" max="1" width="7.5546875" customWidth="1"/>
  </cols>
  <sheetData>
    <row r="1" spans="1:9" ht="21" x14ac:dyDescent="0.4">
      <c r="A1" s="62" t="s">
        <v>105</v>
      </c>
      <c r="B1" s="62"/>
      <c r="C1" s="63"/>
      <c r="D1" s="63"/>
      <c r="E1" s="64"/>
      <c r="F1" s="64"/>
      <c r="G1" s="64"/>
      <c r="H1" s="64"/>
      <c r="I1" s="64"/>
    </row>
    <row r="2" spans="1:9" ht="21" x14ac:dyDescent="0.4">
      <c r="A2" s="3"/>
      <c r="B2" s="3"/>
      <c r="C2" s="14"/>
      <c r="D2" s="14"/>
      <c r="E2" s="1"/>
      <c r="F2" s="1"/>
      <c r="G2" s="1"/>
      <c r="H2" s="1"/>
      <c r="I2" s="1"/>
    </row>
    <row r="3" spans="1:9" ht="17.399999999999999" x14ac:dyDescent="0.3">
      <c r="A3" s="15"/>
      <c r="B3" s="15"/>
      <c r="C3" s="61" t="s">
        <v>83</v>
      </c>
      <c r="D3" s="61"/>
      <c r="E3" s="1"/>
      <c r="F3" s="1"/>
      <c r="G3" s="1"/>
      <c r="H3" s="1"/>
      <c r="I3" s="1"/>
    </row>
    <row r="4" spans="1:9" ht="17.399999999999999" x14ac:dyDescent="0.3">
      <c r="A4" s="15"/>
      <c r="B4" s="15"/>
      <c r="C4" s="61" t="s">
        <v>84</v>
      </c>
      <c r="D4" s="61"/>
      <c r="E4" s="1"/>
      <c r="F4" s="1"/>
      <c r="G4" s="1"/>
      <c r="H4" s="1"/>
      <c r="I4" s="1"/>
    </row>
    <row r="5" spans="1:9" ht="17.399999999999999" x14ac:dyDescent="0.3">
      <c r="A5" s="15"/>
      <c r="B5" s="15"/>
      <c r="C5" s="23" t="s">
        <v>3</v>
      </c>
      <c r="D5" s="23" t="s">
        <v>4</v>
      </c>
      <c r="E5" s="1"/>
      <c r="F5" s="1"/>
      <c r="G5" s="1"/>
      <c r="H5" s="1"/>
      <c r="I5" s="1"/>
    </row>
    <row r="6" spans="1:9" ht="17.399999999999999" x14ac:dyDescent="0.3">
      <c r="A6" s="18" t="s">
        <v>25</v>
      </c>
      <c r="B6" s="19" t="s">
        <v>53</v>
      </c>
      <c r="C6" s="21">
        <v>0.01</v>
      </c>
      <c r="D6" s="22">
        <v>8.5</v>
      </c>
      <c r="E6" s="1"/>
      <c r="F6" s="1"/>
      <c r="G6" s="1"/>
      <c r="H6" s="1"/>
      <c r="I6" s="1"/>
    </row>
    <row r="7" spans="1:9" ht="17.399999999999999" x14ac:dyDescent="0.3">
      <c r="A7" s="18" t="s">
        <v>9</v>
      </c>
      <c r="B7" s="19" t="s">
        <v>38</v>
      </c>
      <c r="C7" s="16">
        <v>5.0000000000000001E-3</v>
      </c>
      <c r="D7" s="9">
        <v>4.5</v>
      </c>
      <c r="E7" s="1"/>
      <c r="F7" s="1"/>
      <c r="G7" s="1"/>
      <c r="H7" s="1"/>
      <c r="I7" s="1"/>
    </row>
    <row r="8" spans="1:9" ht="17.399999999999999" x14ac:dyDescent="0.3">
      <c r="A8" s="18" t="s">
        <v>10</v>
      </c>
      <c r="B8" s="19" t="s">
        <v>39</v>
      </c>
      <c r="C8" s="16">
        <v>0.01</v>
      </c>
      <c r="D8" s="9">
        <v>3</v>
      </c>
      <c r="E8" s="1"/>
      <c r="F8" s="1"/>
      <c r="G8" s="1"/>
      <c r="H8" s="1"/>
      <c r="I8" s="1"/>
    </row>
    <row r="9" spans="1:9" ht="17.399999999999999" x14ac:dyDescent="0.3">
      <c r="A9" s="18" t="s">
        <v>11</v>
      </c>
      <c r="B9" s="19" t="s">
        <v>40</v>
      </c>
      <c r="C9" s="16">
        <v>5.0000000000000001E-3</v>
      </c>
      <c r="D9" s="9">
        <v>2.5</v>
      </c>
      <c r="E9" s="1"/>
      <c r="F9" s="1"/>
      <c r="G9" s="1"/>
      <c r="H9" s="1"/>
      <c r="I9" s="1"/>
    </row>
    <row r="10" spans="1:9" ht="17.399999999999999" x14ac:dyDescent="0.3">
      <c r="A10" s="18" t="s">
        <v>14</v>
      </c>
      <c r="B10" s="19" t="s">
        <v>43</v>
      </c>
      <c r="C10" s="16">
        <v>0.01</v>
      </c>
      <c r="D10" s="9">
        <v>5.5</v>
      </c>
      <c r="E10" s="1"/>
      <c r="F10" s="1"/>
      <c r="G10" s="1"/>
      <c r="H10" s="1"/>
      <c r="I10" s="1"/>
    </row>
    <row r="11" spans="1:9" ht="17.399999999999999" x14ac:dyDescent="0.3">
      <c r="A11" s="18" t="s">
        <v>61</v>
      </c>
      <c r="B11" s="19" t="s">
        <v>66</v>
      </c>
      <c r="C11" s="16">
        <v>0.01</v>
      </c>
      <c r="D11" s="9">
        <v>7.5</v>
      </c>
      <c r="E11" s="1"/>
      <c r="F11" s="1"/>
      <c r="G11" s="1"/>
      <c r="H11" s="1"/>
      <c r="I11" s="1"/>
    </row>
    <row r="12" spans="1:9" ht="17.399999999999999" x14ac:dyDescent="0.3">
      <c r="A12" s="18" t="s">
        <v>62</v>
      </c>
      <c r="B12" s="19" t="s">
        <v>67</v>
      </c>
      <c r="C12" s="16">
        <v>0.01</v>
      </c>
      <c r="D12" s="9">
        <v>8</v>
      </c>
      <c r="E12" s="1"/>
      <c r="F12" s="1"/>
      <c r="G12" s="1"/>
      <c r="H12" s="1"/>
      <c r="I12" s="1"/>
    </row>
    <row r="13" spans="1:9" ht="17.399999999999999" x14ac:dyDescent="0.3">
      <c r="A13" s="18" t="s">
        <v>15</v>
      </c>
      <c r="B13" s="19" t="s">
        <v>44</v>
      </c>
      <c r="C13" s="16">
        <v>1.4999999999999999E-2</v>
      </c>
      <c r="D13" s="9">
        <v>1</v>
      </c>
      <c r="E13" s="1"/>
      <c r="F13" s="1"/>
      <c r="G13" s="1"/>
      <c r="H13" s="1"/>
      <c r="I13" s="1"/>
    </row>
    <row r="14" spans="1:9" ht="17.399999999999999" x14ac:dyDescent="0.3">
      <c r="A14" s="18" t="s">
        <v>85</v>
      </c>
      <c r="B14" s="19" t="s">
        <v>86</v>
      </c>
      <c r="C14" s="16">
        <v>0.01</v>
      </c>
      <c r="D14" s="9">
        <v>0.18</v>
      </c>
      <c r="E14" s="1"/>
      <c r="F14" s="1"/>
      <c r="G14" s="1"/>
      <c r="H14" s="1"/>
      <c r="I14" s="1"/>
    </row>
    <row r="15" spans="1:9" ht="17.399999999999999" x14ac:dyDescent="0.3">
      <c r="A15" s="18" t="s">
        <v>87</v>
      </c>
      <c r="B15" s="19" t="s">
        <v>88</v>
      </c>
      <c r="C15" s="16">
        <v>0.01</v>
      </c>
      <c r="D15" s="9">
        <v>0.12</v>
      </c>
      <c r="E15" s="1"/>
      <c r="F15" s="1"/>
      <c r="G15" s="1"/>
      <c r="H15" s="1"/>
      <c r="I15" s="1"/>
    </row>
    <row r="16" spans="1:9" ht="17.399999999999999" x14ac:dyDescent="0.3">
      <c r="A16" s="18" t="s">
        <v>17</v>
      </c>
      <c r="B16" s="19" t="s">
        <v>46</v>
      </c>
      <c r="C16" s="16">
        <v>1.4999999999999999E-2</v>
      </c>
      <c r="D16" s="9">
        <v>0.7</v>
      </c>
      <c r="E16" s="1"/>
      <c r="F16" s="1"/>
      <c r="G16" s="1"/>
      <c r="H16" s="1"/>
      <c r="I16" s="1"/>
    </row>
    <row r="17" spans="1:9" ht="17.399999999999999" x14ac:dyDescent="0.3">
      <c r="A17" s="18" t="s">
        <v>18</v>
      </c>
      <c r="B17" s="19" t="s">
        <v>47</v>
      </c>
      <c r="C17" s="16">
        <v>2.5000000000000001E-2</v>
      </c>
      <c r="D17" s="9">
        <v>13</v>
      </c>
      <c r="E17" s="1"/>
      <c r="F17" s="1"/>
      <c r="G17" s="1"/>
      <c r="H17" s="1"/>
      <c r="I17" s="1"/>
    </row>
    <row r="18" spans="1:9" ht="17.399999999999999" x14ac:dyDescent="0.3">
      <c r="A18" s="18" t="s">
        <v>21</v>
      </c>
      <c r="B18" s="19" t="s">
        <v>50</v>
      </c>
      <c r="C18" s="16">
        <v>0.04</v>
      </c>
      <c r="D18" s="9">
        <v>18</v>
      </c>
      <c r="E18" s="1"/>
      <c r="F18" s="1"/>
      <c r="G18" s="1"/>
      <c r="H18" s="1"/>
      <c r="I18" s="1"/>
    </row>
    <row r="19" spans="1:9" ht="17.399999999999999" x14ac:dyDescent="0.3">
      <c r="A19" s="18" t="s">
        <v>63</v>
      </c>
      <c r="B19" s="19" t="s">
        <v>68</v>
      </c>
      <c r="C19" s="17">
        <v>0.02</v>
      </c>
      <c r="D19" s="13">
        <v>1</v>
      </c>
      <c r="E19" s="1"/>
      <c r="F19" s="1"/>
      <c r="G19" s="1"/>
      <c r="H19" s="1"/>
      <c r="I19" s="1"/>
    </row>
    <row r="20" spans="1:9" ht="17.399999999999999" x14ac:dyDescent="0.3">
      <c r="A20" s="18" t="s">
        <v>23</v>
      </c>
      <c r="B20" s="19" t="s">
        <v>52</v>
      </c>
      <c r="C20" s="17">
        <v>0.01</v>
      </c>
      <c r="D20" s="13">
        <v>5.5</v>
      </c>
      <c r="E20" s="1"/>
      <c r="F20" s="1"/>
      <c r="G20" s="1"/>
      <c r="H20" s="1"/>
      <c r="I20" s="1"/>
    </row>
    <row r="21" spans="1:9" ht="17.399999999999999" x14ac:dyDescent="0.3">
      <c r="A21" s="18" t="s">
        <v>20</v>
      </c>
      <c r="B21" s="19" t="s">
        <v>49</v>
      </c>
      <c r="C21" s="20" t="s">
        <v>82</v>
      </c>
      <c r="D21" s="20" t="s">
        <v>80</v>
      </c>
      <c r="E21" s="1"/>
      <c r="F21" s="1"/>
      <c r="G21" s="1"/>
      <c r="H21" s="1"/>
      <c r="I21" s="1"/>
    </row>
  </sheetData>
  <mergeCells count="3">
    <mergeCell ref="A1:I1"/>
    <mergeCell ref="C3:D3"/>
    <mergeCell ref="C4:D4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>
      <selection sqref="A1:N1"/>
    </sheetView>
  </sheetViews>
  <sheetFormatPr defaultColWidth="11.44140625" defaultRowHeight="13.2" x14ac:dyDescent="0.25"/>
  <cols>
    <col min="1" max="1" width="8.109375" customWidth="1"/>
  </cols>
  <sheetData>
    <row r="1" spans="1:16" ht="21" x14ac:dyDescent="0.4">
      <c r="A1" s="62" t="s">
        <v>106</v>
      </c>
      <c r="B1" s="62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/>
      <c r="P1" s="1"/>
    </row>
    <row r="2" spans="1:16" ht="21" x14ac:dyDescent="0.4">
      <c r="A2" s="3"/>
      <c r="B2" s="3"/>
      <c r="C2" s="5"/>
      <c r="D2" s="1"/>
    </row>
    <row r="3" spans="1:16" ht="17.399999999999999" x14ac:dyDescent="0.3">
      <c r="A3" s="15"/>
      <c r="B3" s="15"/>
      <c r="C3" s="61" t="s">
        <v>94</v>
      </c>
      <c r="D3" s="61"/>
    </row>
    <row r="4" spans="1:16" ht="17.399999999999999" x14ac:dyDescent="0.3">
      <c r="A4" s="15"/>
      <c r="B4" s="15"/>
      <c r="C4" s="61" t="s">
        <v>97</v>
      </c>
      <c r="D4" s="61"/>
    </row>
    <row r="5" spans="1:16" ht="17.399999999999999" x14ac:dyDescent="0.3">
      <c r="A5" s="15"/>
      <c r="B5" s="15"/>
      <c r="C5" s="23" t="s">
        <v>3</v>
      </c>
      <c r="D5" s="23" t="s">
        <v>4</v>
      </c>
    </row>
    <row r="6" spans="1:16" ht="17.399999999999999" x14ac:dyDescent="0.3">
      <c r="A6" s="18" t="s">
        <v>25</v>
      </c>
      <c r="B6" s="19" t="s">
        <v>53</v>
      </c>
      <c r="C6" s="21">
        <v>2E-3</v>
      </c>
      <c r="D6" s="26">
        <v>1.6</v>
      </c>
    </row>
    <row r="7" spans="1:16" ht="17.399999999999999" x14ac:dyDescent="0.3">
      <c r="A7" s="18" t="s">
        <v>59</v>
      </c>
      <c r="B7" s="19" t="s">
        <v>64</v>
      </c>
      <c r="C7" s="16">
        <v>5.0000000000000001E-3</v>
      </c>
      <c r="D7" s="7">
        <v>2.75</v>
      </c>
    </row>
    <row r="8" spans="1:16" ht="17.399999999999999" x14ac:dyDescent="0.3">
      <c r="A8" s="18" t="s">
        <v>9</v>
      </c>
      <c r="B8" s="19" t="s">
        <v>38</v>
      </c>
      <c r="C8" s="16">
        <v>10</v>
      </c>
      <c r="D8" s="7">
        <v>40</v>
      </c>
    </row>
    <row r="9" spans="1:16" ht="17.399999999999999" x14ac:dyDescent="0.3">
      <c r="A9" s="18" t="s">
        <v>10</v>
      </c>
      <c r="B9" s="19" t="s">
        <v>39</v>
      </c>
      <c r="C9" s="16">
        <v>2E-3</v>
      </c>
      <c r="D9" s="7">
        <v>0.2</v>
      </c>
    </row>
    <row r="10" spans="1:16" ht="17.399999999999999" x14ac:dyDescent="0.3">
      <c r="A10" s="18" t="s">
        <v>11</v>
      </c>
      <c r="B10" s="19" t="s">
        <v>40</v>
      </c>
      <c r="C10" s="16">
        <v>3.0000000000000001E-3</v>
      </c>
      <c r="D10" s="7">
        <v>26</v>
      </c>
    </row>
    <row r="11" spans="1:16" ht="17.399999999999999" x14ac:dyDescent="0.3">
      <c r="A11" s="18" t="s">
        <v>14</v>
      </c>
      <c r="B11" s="19" t="s">
        <v>43</v>
      </c>
      <c r="C11" s="16">
        <v>3.0000000000000001E-3</v>
      </c>
      <c r="D11" s="7">
        <v>2.2000000000000002</v>
      </c>
    </row>
    <row r="12" spans="1:16" ht="17.399999999999999" x14ac:dyDescent="0.3">
      <c r="A12" s="18" t="s">
        <v>61</v>
      </c>
      <c r="B12" s="19" t="s">
        <v>66</v>
      </c>
      <c r="C12" s="16">
        <v>5.0000000000000001E-3</v>
      </c>
      <c r="D12" s="7">
        <v>9</v>
      </c>
    </row>
    <row r="13" spans="1:16" ht="17.399999999999999" x14ac:dyDescent="0.3">
      <c r="A13" s="18" t="s">
        <v>62</v>
      </c>
      <c r="B13" s="19" t="s">
        <v>67</v>
      </c>
      <c r="C13" s="16">
        <v>5.0000000000000001E-3</v>
      </c>
      <c r="D13" s="7">
        <v>2.5</v>
      </c>
    </row>
    <row r="14" spans="1:16" ht="17.399999999999999" x14ac:dyDescent="0.3">
      <c r="A14" s="18" t="s">
        <v>15</v>
      </c>
      <c r="B14" s="19" t="s">
        <v>44</v>
      </c>
      <c r="C14" s="16">
        <v>1.4999999999999999E-2</v>
      </c>
      <c r="D14" s="7">
        <v>27</v>
      </c>
    </row>
    <row r="15" spans="1:16" ht="17.399999999999999" x14ac:dyDescent="0.3">
      <c r="A15" s="18" t="s">
        <v>17</v>
      </c>
      <c r="B15" s="19" t="s">
        <v>46</v>
      </c>
      <c r="C15" s="16">
        <v>0.01</v>
      </c>
      <c r="D15" s="7">
        <v>1.75</v>
      </c>
    </row>
    <row r="16" spans="1:16" ht="17.399999999999999" x14ac:dyDescent="0.3">
      <c r="A16" s="18" t="s">
        <v>18</v>
      </c>
      <c r="B16" s="19" t="s">
        <v>47</v>
      </c>
      <c r="C16" s="17">
        <v>5.0000000000000001E-3</v>
      </c>
      <c r="D16" s="12">
        <v>0.15</v>
      </c>
    </row>
    <row r="17" spans="1:4" ht="17.399999999999999" x14ac:dyDescent="0.3">
      <c r="A17" s="18" t="s">
        <v>92</v>
      </c>
      <c r="B17" s="19" t="s">
        <v>93</v>
      </c>
      <c r="C17" s="17">
        <v>2.5000000000000001E-2</v>
      </c>
      <c r="D17" s="12">
        <v>0.15</v>
      </c>
    </row>
    <row r="18" spans="1:4" ht="17.399999999999999" x14ac:dyDescent="0.3">
      <c r="A18" s="18" t="s">
        <v>20</v>
      </c>
      <c r="B18" s="19" t="s">
        <v>49</v>
      </c>
      <c r="C18" s="17">
        <v>3.0000000000000001E-3</v>
      </c>
      <c r="D18" s="12">
        <v>0.5</v>
      </c>
    </row>
    <row r="19" spans="1:4" ht="17.399999999999999" x14ac:dyDescent="0.3">
      <c r="A19" s="18" t="s">
        <v>63</v>
      </c>
      <c r="B19" s="19" t="s">
        <v>68</v>
      </c>
      <c r="C19" s="17">
        <v>2.5000000000000001E-2</v>
      </c>
      <c r="D19" s="12">
        <v>18</v>
      </c>
    </row>
    <row r="20" spans="1:4" ht="17.399999999999999" x14ac:dyDescent="0.3">
      <c r="A20" s="18" t="s">
        <v>8</v>
      </c>
      <c r="B20" s="19" t="s">
        <v>37</v>
      </c>
      <c r="C20" s="24" t="s">
        <v>82</v>
      </c>
      <c r="D20" s="24" t="s">
        <v>80</v>
      </c>
    </row>
  </sheetData>
  <mergeCells count="3">
    <mergeCell ref="C3:D3"/>
    <mergeCell ref="C4:D4"/>
    <mergeCell ref="A1:N1"/>
  </mergeCells>
  <phoneticPr fontId="3" type="noConversion"/>
  <pageMargins left="0.78740157499999996" right="0.78740157499999996" top="0.984251969" bottom="0.984251969" header="0.4921259845" footer="0.4921259845"/>
  <pageSetup paperSize="9"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F14" sqref="F14"/>
    </sheetView>
  </sheetViews>
  <sheetFormatPr defaultColWidth="11.44140625" defaultRowHeight="13.2" x14ac:dyDescent="0.25"/>
  <cols>
    <col min="1" max="1" width="8.109375" customWidth="1"/>
  </cols>
  <sheetData>
    <row r="1" spans="1:9" ht="21" x14ac:dyDescent="0.4">
      <c r="A1" s="62" t="s">
        <v>107</v>
      </c>
      <c r="B1" s="62"/>
      <c r="C1" s="63"/>
      <c r="D1" s="63"/>
      <c r="E1" s="64"/>
      <c r="F1" s="64"/>
      <c r="G1" s="64"/>
      <c r="H1" s="64"/>
      <c r="I1" s="64"/>
    </row>
    <row r="2" spans="1:9" ht="21" x14ac:dyDescent="0.4">
      <c r="A2" s="3"/>
      <c r="B2" s="3"/>
      <c r="C2" s="14"/>
      <c r="D2" s="14"/>
      <c r="E2" s="1"/>
      <c r="F2" s="1"/>
      <c r="G2" s="1"/>
      <c r="H2" s="1"/>
      <c r="I2" s="1"/>
    </row>
    <row r="3" spans="1:9" ht="17.399999999999999" x14ac:dyDescent="0.3">
      <c r="A3" s="15"/>
      <c r="B3" s="15"/>
      <c r="C3" s="61" t="s">
        <v>91</v>
      </c>
      <c r="D3" s="61"/>
      <c r="E3" s="1"/>
      <c r="F3" s="1"/>
      <c r="G3" s="1"/>
      <c r="H3" s="1"/>
      <c r="I3" s="1"/>
    </row>
    <row r="4" spans="1:9" ht="17.399999999999999" x14ac:dyDescent="0.3">
      <c r="A4" s="15"/>
      <c r="B4" s="15"/>
      <c r="C4" s="61" t="s">
        <v>96</v>
      </c>
      <c r="D4" s="61"/>
      <c r="E4" s="1"/>
      <c r="F4" s="1"/>
      <c r="G4" s="1"/>
      <c r="H4" s="1"/>
      <c r="I4" s="1"/>
    </row>
    <row r="5" spans="1:9" ht="17.399999999999999" x14ac:dyDescent="0.3">
      <c r="A5" s="15"/>
      <c r="B5" s="15"/>
      <c r="C5" s="23" t="s">
        <v>3</v>
      </c>
      <c r="D5" s="23" t="s">
        <v>4</v>
      </c>
      <c r="E5" s="1"/>
      <c r="F5" s="1"/>
      <c r="G5" s="1"/>
      <c r="H5" s="1"/>
      <c r="I5" s="1"/>
    </row>
    <row r="6" spans="1:9" ht="17.399999999999999" x14ac:dyDescent="0.3">
      <c r="A6" s="18" t="s">
        <v>0</v>
      </c>
      <c r="B6" s="19" t="s">
        <v>31</v>
      </c>
      <c r="C6" s="21">
        <v>1E-3</v>
      </c>
      <c r="D6" s="22">
        <v>0.3</v>
      </c>
      <c r="E6" s="1"/>
      <c r="F6" s="1"/>
      <c r="G6" s="1"/>
      <c r="H6" s="1"/>
      <c r="I6" s="1"/>
    </row>
    <row r="7" spans="1:9" ht="17.399999999999999" x14ac:dyDescent="0.3">
      <c r="A7" s="18" t="s">
        <v>25</v>
      </c>
      <c r="B7" s="19" t="s">
        <v>53</v>
      </c>
      <c r="C7" s="16">
        <v>1E-3</v>
      </c>
      <c r="D7" s="9">
        <v>0.03</v>
      </c>
      <c r="E7" s="1"/>
      <c r="F7" s="1"/>
      <c r="G7" s="1"/>
      <c r="H7" s="1"/>
      <c r="I7" s="1"/>
    </row>
    <row r="8" spans="1:9" ht="17.399999999999999" x14ac:dyDescent="0.3">
      <c r="A8" s="18" t="s">
        <v>26</v>
      </c>
      <c r="B8" s="19" t="s">
        <v>54</v>
      </c>
      <c r="C8" s="16">
        <v>5.0000000000000001E-3</v>
      </c>
      <c r="D8" s="9">
        <v>0.8</v>
      </c>
      <c r="E8" s="1"/>
      <c r="F8" s="1"/>
      <c r="G8" s="1"/>
      <c r="H8" s="1"/>
      <c r="I8" s="1"/>
    </row>
    <row r="9" spans="1:9" ht="17.399999999999999" x14ac:dyDescent="0.3">
      <c r="A9" s="18" t="s">
        <v>5</v>
      </c>
      <c r="B9" s="19" t="s">
        <v>34</v>
      </c>
      <c r="C9" s="16">
        <v>5.0000000000000001E-3</v>
      </c>
      <c r="D9" s="9">
        <v>0.2</v>
      </c>
      <c r="E9" s="1"/>
      <c r="F9" s="1"/>
      <c r="G9" s="1"/>
      <c r="H9" s="1"/>
      <c r="I9" s="1"/>
    </row>
    <row r="10" spans="1:9" ht="17.399999999999999" x14ac:dyDescent="0.3">
      <c r="A10" s="18" t="s">
        <v>6</v>
      </c>
      <c r="B10" s="19" t="s">
        <v>35</v>
      </c>
      <c r="C10" s="16">
        <v>1E-3</v>
      </c>
      <c r="D10" s="9">
        <v>0.24</v>
      </c>
      <c r="E10" s="1"/>
      <c r="F10" s="1"/>
      <c r="G10" s="1"/>
      <c r="H10" s="1"/>
      <c r="I10" s="1"/>
    </row>
    <row r="11" spans="1:9" ht="17.399999999999999" x14ac:dyDescent="0.3">
      <c r="A11" s="18" t="s">
        <v>7</v>
      </c>
      <c r="B11" s="19" t="s">
        <v>36</v>
      </c>
      <c r="C11" s="16">
        <v>1E-3</v>
      </c>
      <c r="D11" s="9">
        <v>0.3</v>
      </c>
      <c r="E11" s="1"/>
      <c r="F11" s="1"/>
      <c r="G11" s="1"/>
      <c r="H11" s="1"/>
      <c r="I11" s="1"/>
    </row>
    <row r="12" spans="1:9" ht="17.399999999999999" x14ac:dyDescent="0.3">
      <c r="A12" s="18" t="s">
        <v>10</v>
      </c>
      <c r="B12" s="19" t="s">
        <v>39</v>
      </c>
      <c r="C12" s="16">
        <v>1E-3</v>
      </c>
      <c r="D12" s="9">
        <v>0.5</v>
      </c>
      <c r="E12" s="1"/>
      <c r="F12" s="1"/>
      <c r="G12" s="1"/>
      <c r="H12" s="1"/>
      <c r="I12" s="1"/>
    </row>
    <row r="13" spans="1:9" ht="17.399999999999999" x14ac:dyDescent="0.3">
      <c r="A13" s="18" t="s">
        <v>28</v>
      </c>
      <c r="B13" s="19" t="s">
        <v>56</v>
      </c>
      <c r="C13" s="17">
        <v>5.0000000000000001E-3</v>
      </c>
      <c r="D13" s="13">
        <v>30</v>
      </c>
      <c r="E13" s="1"/>
      <c r="F13" s="1"/>
      <c r="G13" s="1"/>
      <c r="H13" s="1"/>
      <c r="I13" s="1"/>
    </row>
    <row r="14" spans="1:9" ht="17.399999999999999" x14ac:dyDescent="0.3">
      <c r="A14" s="18" t="s">
        <v>18</v>
      </c>
      <c r="B14" s="19" t="s">
        <v>47</v>
      </c>
      <c r="C14" s="17">
        <v>1E-3</v>
      </c>
      <c r="D14" s="13">
        <v>65</v>
      </c>
      <c r="E14" s="1"/>
      <c r="F14" s="1"/>
      <c r="G14" s="1"/>
      <c r="H14" s="1"/>
      <c r="I14" s="1"/>
    </row>
    <row r="15" spans="1:9" ht="17.399999999999999" x14ac:dyDescent="0.3">
      <c r="A15" s="18" t="s">
        <v>22</v>
      </c>
      <c r="B15" s="19" t="s">
        <v>51</v>
      </c>
      <c r="C15" s="17">
        <v>1E-3</v>
      </c>
      <c r="D15" s="13">
        <v>0.06</v>
      </c>
      <c r="E15" s="1"/>
      <c r="F15" s="1"/>
      <c r="G15" s="1"/>
      <c r="H15" s="1"/>
      <c r="I15" s="1"/>
    </row>
    <row r="16" spans="1:9" ht="17.399999999999999" x14ac:dyDescent="0.3">
      <c r="A16" s="18" t="s">
        <v>16</v>
      </c>
      <c r="B16" s="19" t="s">
        <v>45</v>
      </c>
      <c r="C16" s="20" t="s">
        <v>82</v>
      </c>
      <c r="D16" s="20" t="s">
        <v>80</v>
      </c>
      <c r="E16" s="1"/>
      <c r="F16" s="1"/>
      <c r="G16" s="1"/>
      <c r="H16" s="1"/>
      <c r="I16" s="1"/>
    </row>
  </sheetData>
  <mergeCells count="3">
    <mergeCell ref="A1:I1"/>
    <mergeCell ref="C3:D3"/>
    <mergeCell ref="C4:D4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F19" sqref="F19"/>
    </sheetView>
  </sheetViews>
  <sheetFormatPr defaultColWidth="11.44140625" defaultRowHeight="13.2" x14ac:dyDescent="0.25"/>
  <cols>
    <col min="1" max="1" width="8" customWidth="1"/>
  </cols>
  <sheetData>
    <row r="1" spans="1:9" ht="21" x14ac:dyDescent="0.4">
      <c r="A1" s="62" t="s">
        <v>108</v>
      </c>
      <c r="B1" s="62"/>
      <c r="C1" s="63"/>
      <c r="D1" s="63"/>
      <c r="E1" s="64"/>
      <c r="F1" s="64"/>
      <c r="G1" s="64"/>
      <c r="H1" s="64"/>
      <c r="I1" s="64"/>
    </row>
    <row r="2" spans="1:9" ht="21" x14ac:dyDescent="0.4">
      <c r="A2" s="3"/>
      <c r="B2" s="3"/>
      <c r="C2" s="14"/>
      <c r="D2" s="14"/>
      <c r="E2" s="1"/>
      <c r="F2" s="1"/>
      <c r="G2" s="1"/>
      <c r="H2" s="1"/>
      <c r="I2" s="1"/>
    </row>
    <row r="3" spans="1:9" ht="17.399999999999999" x14ac:dyDescent="0.3">
      <c r="A3" s="15"/>
      <c r="B3" s="15"/>
      <c r="C3" s="61" t="s">
        <v>89</v>
      </c>
      <c r="D3" s="61"/>
      <c r="E3" s="1"/>
      <c r="F3" s="1"/>
      <c r="G3" s="1"/>
      <c r="H3" s="1"/>
      <c r="I3" s="1"/>
    </row>
    <row r="4" spans="1:9" ht="17.399999999999999" x14ac:dyDescent="0.3">
      <c r="A4" s="15"/>
      <c r="B4" s="15"/>
      <c r="C4" s="61" t="s">
        <v>90</v>
      </c>
      <c r="D4" s="61"/>
      <c r="E4" s="1"/>
      <c r="F4" s="1"/>
      <c r="G4" s="1"/>
      <c r="H4" s="1"/>
      <c r="I4" s="1"/>
    </row>
    <row r="5" spans="1:9" ht="17.399999999999999" x14ac:dyDescent="0.3">
      <c r="A5" s="15"/>
      <c r="B5" s="15"/>
      <c r="C5" s="23" t="s">
        <v>3</v>
      </c>
      <c r="D5" s="23" t="s">
        <v>4</v>
      </c>
      <c r="E5" s="1"/>
      <c r="F5" s="1"/>
      <c r="G5" s="1"/>
      <c r="H5" s="1"/>
      <c r="I5" s="1"/>
    </row>
    <row r="6" spans="1:9" ht="17.399999999999999" x14ac:dyDescent="0.3">
      <c r="A6" s="18" t="s">
        <v>0</v>
      </c>
      <c r="B6" s="19" t="s">
        <v>31</v>
      </c>
      <c r="C6" s="21">
        <v>1E-3</v>
      </c>
      <c r="D6" s="22">
        <v>0.24</v>
      </c>
      <c r="E6" s="1"/>
      <c r="F6" s="1"/>
      <c r="G6" s="1"/>
      <c r="H6" s="1"/>
      <c r="I6" s="1"/>
    </row>
    <row r="7" spans="1:9" ht="17.399999999999999" x14ac:dyDescent="0.3">
      <c r="A7" s="18" t="s">
        <v>25</v>
      </c>
      <c r="B7" s="19" t="s">
        <v>53</v>
      </c>
      <c r="C7" s="16">
        <v>2E-3</v>
      </c>
      <c r="D7" s="9">
        <v>0.24</v>
      </c>
      <c r="E7" s="1"/>
      <c r="F7" s="1"/>
      <c r="G7" s="1"/>
      <c r="H7" s="1"/>
      <c r="I7" s="1"/>
    </row>
    <row r="8" spans="1:9" ht="17.399999999999999" x14ac:dyDescent="0.3">
      <c r="A8" s="18" t="s">
        <v>26</v>
      </c>
      <c r="B8" s="19" t="s">
        <v>54</v>
      </c>
      <c r="C8" s="16">
        <v>7.0000000000000001E-3</v>
      </c>
      <c r="D8" s="9">
        <v>0.6</v>
      </c>
      <c r="E8" s="1"/>
      <c r="F8" s="1"/>
      <c r="G8" s="1"/>
      <c r="H8" s="1"/>
      <c r="I8" s="1"/>
    </row>
    <row r="9" spans="1:9" ht="17.399999999999999" x14ac:dyDescent="0.3">
      <c r="A9" s="18" t="s">
        <v>5</v>
      </c>
      <c r="B9" s="19" t="s">
        <v>34</v>
      </c>
      <c r="C9" s="16">
        <v>1E-3</v>
      </c>
      <c r="D9" s="9">
        <v>0.75</v>
      </c>
      <c r="E9" s="1"/>
      <c r="F9" s="1"/>
      <c r="G9" s="1"/>
      <c r="H9" s="1"/>
      <c r="I9" s="1"/>
    </row>
    <row r="10" spans="1:9" ht="17.399999999999999" x14ac:dyDescent="0.3">
      <c r="A10" s="18" t="s">
        <v>7</v>
      </c>
      <c r="B10" s="19" t="s">
        <v>36</v>
      </c>
      <c r="C10" s="16">
        <v>1E-3</v>
      </c>
      <c r="D10" s="9">
        <v>2</v>
      </c>
      <c r="E10" s="1"/>
      <c r="F10" s="1"/>
      <c r="G10" s="1"/>
      <c r="H10" s="1"/>
      <c r="I10" s="1"/>
    </row>
    <row r="11" spans="1:9" ht="17.399999999999999" x14ac:dyDescent="0.3">
      <c r="A11" s="18" t="s">
        <v>8</v>
      </c>
      <c r="B11" s="19" t="s">
        <v>37</v>
      </c>
      <c r="C11" s="16">
        <v>3.0000000000000001E-3</v>
      </c>
      <c r="D11" s="9">
        <v>0.12</v>
      </c>
      <c r="E11" s="1"/>
      <c r="F11" s="1"/>
      <c r="G11" s="1"/>
      <c r="H11" s="1"/>
      <c r="I11" s="1"/>
    </row>
    <row r="12" spans="1:9" ht="17.399999999999999" x14ac:dyDescent="0.3">
      <c r="A12" s="18" t="s">
        <v>10</v>
      </c>
      <c r="B12" s="19" t="s">
        <v>39</v>
      </c>
      <c r="C12" s="16">
        <v>1E-3</v>
      </c>
      <c r="D12" s="9">
        <v>13</v>
      </c>
      <c r="E12" s="1"/>
      <c r="F12" s="1"/>
      <c r="G12" s="1"/>
      <c r="H12" s="1"/>
      <c r="I12" s="1"/>
    </row>
    <row r="13" spans="1:9" ht="17.399999999999999" x14ac:dyDescent="0.3">
      <c r="A13" s="18" t="s">
        <v>11</v>
      </c>
      <c r="B13" s="19" t="s">
        <v>40</v>
      </c>
      <c r="C13" s="16">
        <v>1E-3</v>
      </c>
      <c r="D13" s="9">
        <v>0.09</v>
      </c>
      <c r="E13" s="1"/>
      <c r="F13" s="1"/>
      <c r="G13" s="1"/>
      <c r="H13" s="1"/>
      <c r="I13" s="1"/>
    </row>
    <row r="14" spans="1:9" ht="17.399999999999999" x14ac:dyDescent="0.3">
      <c r="A14" s="18" t="s">
        <v>12</v>
      </c>
      <c r="B14" s="19" t="s">
        <v>41</v>
      </c>
      <c r="C14" s="16">
        <v>1E-3</v>
      </c>
      <c r="D14" s="9">
        <v>0.12</v>
      </c>
      <c r="E14" s="1"/>
      <c r="F14" s="1"/>
      <c r="G14" s="1"/>
      <c r="H14" s="1"/>
      <c r="I14" s="1"/>
    </row>
    <row r="15" spans="1:9" ht="17.399999999999999" x14ac:dyDescent="0.3">
      <c r="A15" s="18" t="s">
        <v>15</v>
      </c>
      <c r="B15" s="19" t="s">
        <v>44</v>
      </c>
      <c r="C15" s="16">
        <v>1E-3</v>
      </c>
      <c r="D15" s="9">
        <v>1.5</v>
      </c>
      <c r="E15" s="1"/>
      <c r="F15" s="1"/>
      <c r="G15" s="1"/>
      <c r="H15" s="1"/>
      <c r="I15" s="1"/>
    </row>
    <row r="16" spans="1:9" ht="17.399999999999999" x14ac:dyDescent="0.3">
      <c r="A16" s="18" t="s">
        <v>16</v>
      </c>
      <c r="B16" s="19" t="s">
        <v>45</v>
      </c>
      <c r="C16" s="16">
        <v>1E-3</v>
      </c>
      <c r="D16" s="9">
        <v>1.2</v>
      </c>
      <c r="E16" s="1"/>
      <c r="F16" s="1"/>
      <c r="G16" s="1"/>
      <c r="H16" s="1"/>
      <c r="I16" s="1"/>
    </row>
    <row r="17" spans="1:9" ht="17.399999999999999" x14ac:dyDescent="0.3">
      <c r="A17" s="18" t="s">
        <v>28</v>
      </c>
      <c r="B17" s="19" t="s">
        <v>56</v>
      </c>
      <c r="C17" s="16">
        <v>6.0000000000000001E-3</v>
      </c>
      <c r="D17" s="9">
        <v>16</v>
      </c>
      <c r="E17" s="1"/>
      <c r="F17" s="1"/>
      <c r="G17" s="1"/>
      <c r="H17" s="1"/>
      <c r="I17" s="1"/>
    </row>
    <row r="18" spans="1:9" ht="17.399999999999999" x14ac:dyDescent="0.3">
      <c r="A18" s="18" t="s">
        <v>22</v>
      </c>
      <c r="B18" s="19" t="s">
        <v>51</v>
      </c>
      <c r="C18" s="17">
        <v>6.0000000000000001E-3</v>
      </c>
      <c r="D18" s="13">
        <v>7.4999999999999997E-2</v>
      </c>
      <c r="E18" s="1"/>
      <c r="F18" s="1"/>
      <c r="G18" s="1"/>
      <c r="H18" s="1"/>
      <c r="I18" s="1"/>
    </row>
    <row r="19" spans="1:9" ht="17.399999999999999" x14ac:dyDescent="0.3">
      <c r="A19" s="18" t="s">
        <v>18</v>
      </c>
      <c r="B19" s="19" t="s">
        <v>47</v>
      </c>
      <c r="C19" s="20" t="s">
        <v>82</v>
      </c>
      <c r="D19" s="20" t="s">
        <v>80</v>
      </c>
      <c r="E19" s="1"/>
      <c r="F19" s="1"/>
      <c r="G19" s="1"/>
      <c r="H19" s="1"/>
      <c r="I19" s="1"/>
    </row>
  </sheetData>
  <mergeCells count="3">
    <mergeCell ref="A1:I1"/>
    <mergeCell ref="C3:D3"/>
    <mergeCell ref="C4:D4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G10" sqref="G10"/>
    </sheetView>
  </sheetViews>
  <sheetFormatPr defaultColWidth="11.44140625" defaultRowHeight="15" x14ac:dyDescent="0.25"/>
  <cols>
    <col min="1" max="1" width="5.5546875" style="1" bestFit="1" customWidth="1"/>
    <col min="2" max="2" width="11" style="1" bestFit="1" customWidth="1"/>
    <col min="3" max="4" width="11.109375" style="2" customWidth="1"/>
    <col min="5" max="16384" width="11.44140625" style="1"/>
  </cols>
  <sheetData>
    <row r="1" spans="1:9" ht="21" x14ac:dyDescent="0.4">
      <c r="A1" s="62" t="s">
        <v>109</v>
      </c>
      <c r="B1" s="62"/>
      <c r="C1" s="63"/>
      <c r="D1" s="63"/>
      <c r="E1" s="64"/>
      <c r="F1" s="64"/>
      <c r="G1" s="64"/>
      <c r="H1" s="64"/>
      <c r="I1" s="64"/>
    </row>
    <row r="2" spans="1:9" ht="21" x14ac:dyDescent="0.4">
      <c r="A2" s="3"/>
      <c r="B2" s="3"/>
      <c r="C2" s="14"/>
      <c r="D2" s="14"/>
    </row>
    <row r="3" spans="1:9" ht="17.399999999999999" x14ac:dyDescent="0.3">
      <c r="A3" s="15"/>
      <c r="B3" s="15"/>
      <c r="C3" s="61" t="s">
        <v>29</v>
      </c>
      <c r="D3" s="61"/>
    </row>
    <row r="4" spans="1:9" ht="21" customHeight="1" x14ac:dyDescent="0.3">
      <c r="A4" s="15"/>
      <c r="B4" s="15"/>
      <c r="C4" s="61" t="s">
        <v>30</v>
      </c>
      <c r="D4" s="61"/>
    </row>
    <row r="5" spans="1:9" ht="17.399999999999999" x14ac:dyDescent="0.3">
      <c r="A5" s="15"/>
      <c r="B5" s="15"/>
      <c r="C5" s="23" t="s">
        <v>3</v>
      </c>
      <c r="D5" s="23" t="s">
        <v>4</v>
      </c>
    </row>
    <row r="6" spans="1:9" ht="17.399999999999999" x14ac:dyDescent="0.3">
      <c r="A6" s="18" t="s">
        <v>0</v>
      </c>
      <c r="B6" s="19" t="s">
        <v>31</v>
      </c>
      <c r="C6" s="21">
        <v>1E-3</v>
      </c>
      <c r="D6" s="22">
        <v>3.5000000000000003E-2</v>
      </c>
    </row>
    <row r="7" spans="1:9" ht="17.399999999999999" x14ac:dyDescent="0.3">
      <c r="A7" s="18" t="s">
        <v>25</v>
      </c>
      <c r="B7" s="19" t="s">
        <v>53</v>
      </c>
      <c r="C7" s="16">
        <v>5.0000000000000001E-3</v>
      </c>
      <c r="D7" s="9">
        <v>13</v>
      </c>
    </row>
    <row r="8" spans="1:9" ht="17.399999999999999" x14ac:dyDescent="0.3">
      <c r="A8" s="18" t="s">
        <v>2</v>
      </c>
      <c r="B8" s="19" t="s">
        <v>33</v>
      </c>
      <c r="C8" s="16">
        <v>1E-4</v>
      </c>
      <c r="D8" s="9">
        <v>4.0000000000000001E-3</v>
      </c>
      <c r="F8" s="5"/>
    </row>
    <row r="9" spans="1:9" ht="17.399999999999999" x14ac:dyDescent="0.3">
      <c r="A9" s="18" t="s">
        <v>6</v>
      </c>
      <c r="B9" s="19" t="s">
        <v>35</v>
      </c>
      <c r="C9" s="16">
        <v>1E-4</v>
      </c>
      <c r="D9" s="9">
        <v>4.8999999999999998E-3</v>
      </c>
    </row>
    <row r="10" spans="1:9" ht="17.399999999999999" x14ac:dyDescent="0.3">
      <c r="A10" s="18" t="s">
        <v>7</v>
      </c>
      <c r="B10" s="19" t="s">
        <v>36</v>
      </c>
      <c r="C10" s="16">
        <v>1E-3</v>
      </c>
      <c r="D10" s="9">
        <v>0.09</v>
      </c>
    </row>
    <row r="11" spans="1:9" ht="17.399999999999999" x14ac:dyDescent="0.3">
      <c r="A11" s="18" t="s">
        <v>10</v>
      </c>
      <c r="B11" s="19" t="s">
        <v>39</v>
      </c>
      <c r="C11" s="16">
        <v>2E-3</v>
      </c>
      <c r="D11" s="9">
        <v>0.36</v>
      </c>
    </row>
    <row r="12" spans="1:9" ht="17.399999999999999" x14ac:dyDescent="0.3">
      <c r="A12" s="18" t="s">
        <v>14</v>
      </c>
      <c r="B12" s="19" t="s">
        <v>43</v>
      </c>
      <c r="C12" s="16">
        <v>3.0000000000000001E-3</v>
      </c>
      <c r="D12" s="9">
        <v>0.8</v>
      </c>
    </row>
    <row r="13" spans="1:9" ht="17.399999999999999" x14ac:dyDescent="0.3">
      <c r="A13" s="18" t="s">
        <v>18</v>
      </c>
      <c r="B13" s="19" t="s">
        <v>47</v>
      </c>
      <c r="C13" s="16">
        <v>4.0000000000000001E-3</v>
      </c>
      <c r="D13" s="9">
        <v>0.11</v>
      </c>
    </row>
    <row r="14" spans="1:9" ht="17.399999999999999" x14ac:dyDescent="0.3">
      <c r="A14" s="18" t="s">
        <v>19</v>
      </c>
      <c r="B14" s="19" t="s">
        <v>48</v>
      </c>
      <c r="C14" s="16">
        <v>1E-4</v>
      </c>
      <c r="D14" s="9">
        <v>1E-3</v>
      </c>
    </row>
    <row r="15" spans="1:9" ht="17.399999999999999" x14ac:dyDescent="0.3">
      <c r="A15" s="18" t="s">
        <v>22</v>
      </c>
      <c r="B15" s="19" t="s">
        <v>51</v>
      </c>
      <c r="C15" s="16">
        <v>0.02</v>
      </c>
      <c r="D15" s="9">
        <v>2</v>
      </c>
    </row>
    <row r="16" spans="1:9" ht="17.399999999999999" x14ac:dyDescent="0.3">
      <c r="A16" s="18" t="s">
        <v>13</v>
      </c>
      <c r="B16" s="19" t="s">
        <v>42</v>
      </c>
      <c r="C16" s="24" t="s">
        <v>79</v>
      </c>
      <c r="D16" s="24" t="s">
        <v>95</v>
      </c>
    </row>
  </sheetData>
  <mergeCells count="3">
    <mergeCell ref="A1:I1"/>
    <mergeCell ref="C4:D4"/>
    <mergeCell ref="C3:D3"/>
  </mergeCells>
  <phoneticPr fontId="3" type="noConversion"/>
  <printOptions horizontalCentered="1" verticalCentered="1"/>
  <pageMargins left="0.94" right="0.39370078740157483" top="0.98425196850393704" bottom="0.98425196850393704" header="0.51181102362204722" footer="0.51181102362204722"/>
  <pageSetup paperSize="9" scale="9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X-Met 7500</vt:lpstr>
      <vt:lpstr>ЛИС-02</vt:lpstr>
      <vt:lpstr>PMI-MASTER UVR</vt:lpstr>
      <vt:lpstr>Zn base</vt:lpstr>
      <vt:lpstr>Ti base</vt:lpstr>
      <vt:lpstr>Co base</vt:lpstr>
      <vt:lpstr>Pb base</vt:lpstr>
      <vt:lpstr>Sn base</vt:lpstr>
      <vt:lpstr>Mg base</vt:lpstr>
      <vt:lpstr>UVTouch</vt:lpstr>
      <vt:lpstr>'Ti base'!Область_печати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NeuhausenO</dc:creator>
  <cp:lastModifiedBy>Baby You're Rich Man</cp:lastModifiedBy>
  <cp:lastPrinted>2013-09-26T07:52:19Z</cp:lastPrinted>
  <dcterms:created xsi:type="dcterms:W3CDTF">2009-03-20T08:39:56Z</dcterms:created>
  <dcterms:modified xsi:type="dcterms:W3CDTF">2023-12-09T16:46:28Z</dcterms:modified>
</cp:coreProperties>
</file>